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0490" windowHeight="7890" activeTab="0"/>
  </bookViews>
  <sheets>
    <sheet name="Evidencija" sheetId="1" r:id="rId1"/>
    <sheet name="Zakljucne" sheetId="2" r:id="rId2"/>
    <sheet name="Statistika" sheetId="3" r:id="rId3"/>
  </sheets>
  <definedNames>
    <definedName name="Citava_tabela">#REF!</definedName>
    <definedName name="_xlnm.Print_Area" localSheetId="0">'Evidencija'!$A$1:$U$91</definedName>
    <definedName name="_xlnm.Print_Area" localSheetId="2">'Statistika'!$A$1:$S$21</definedName>
    <definedName name="_xlnm.Print_Area" localSheetId="1">'Zakljucne'!$A$1:$E$96</definedName>
    <definedName name="_xlnm.Print_Titles" localSheetId="0">'Evidencija'!$1:$8</definedName>
    <definedName name="_xlnm.Print_Titles" localSheetId="1">'Zakljucne'!$1:$9</definedName>
  </definedNames>
  <calcPr fullCalcOnLoad="1"/>
</workbook>
</file>

<file path=xl/sharedStrings.xml><?xml version="1.0" encoding="utf-8"?>
<sst xmlns="http://schemas.openxmlformats.org/spreadsheetml/2006/main" count="219" uniqueCount="218">
  <si>
    <t>D1</t>
  </si>
  <si>
    <t>D2</t>
  </si>
  <si>
    <t>D3</t>
  </si>
  <si>
    <t>D4</t>
  </si>
  <si>
    <t>D5</t>
  </si>
  <si>
    <t>Pop.</t>
  </si>
  <si>
    <t>OBRAZAC za evidenciju osvojenih poena na predmetu i predlog ocjene</t>
  </si>
  <si>
    <t>BROJ OSVOJENIH POENA ZA SVAKI OBLIK PROVJERE ZNANJA STUDENTA</t>
  </si>
  <si>
    <t>PREDLOG OCJENE</t>
  </si>
  <si>
    <t>broj</t>
  </si>
  <si>
    <t>PRISUSTVO</t>
  </si>
  <si>
    <t>DOMAĆI ZADACI</t>
  </si>
  <si>
    <t>TESTOVI</t>
  </si>
  <si>
    <t>KOLOKVIJUMI</t>
  </si>
  <si>
    <t>NASTAVI</t>
  </si>
  <si>
    <t>ESEJI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</si>
  <si>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</si>
  <si>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</si>
  <si>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</si>
  <si>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</si>
  <si>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</si>
  <si>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</si>
  <si>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</si>
  <si>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</si>
  <si>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</si>
  <si>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</si>
  <si>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</si>
  <si>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</si>
  <si>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</si>
  <si>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</si>
  <si>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</si>
  <si>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</si>
  <si>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</si>
  <si>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</si>
  <si>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</si>
  <si>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</si>
  <si>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</si>
  <si>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</si>
  <si>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</si>
  <si>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E1</t>
  </si>
  <si>
    <t>E2</t>
  </si>
  <si>
    <t>E3</t>
  </si>
  <si>
    <t>Prezime i ime</t>
  </si>
  <si>
    <r>
      <t xml:space="preserve">STUDIJE: </t>
    </r>
    <r>
      <rPr>
        <b/>
        <sz val="11"/>
        <rFont val="Arial"/>
        <family val="2"/>
      </rPr>
      <t>OSNOVNE</t>
    </r>
  </si>
  <si>
    <t>Popunjava predmetni nastavnik</t>
  </si>
  <si>
    <t>I</t>
  </si>
  <si>
    <t>II</t>
  </si>
  <si>
    <t>Red.</t>
  </si>
  <si>
    <t>3 / 17</t>
  </si>
  <si>
    <t>61 / 17</t>
  </si>
  <si>
    <r>
      <t xml:space="preserve">STUDIJSKI PROGRAM: </t>
    </r>
    <r>
      <rPr>
        <b/>
        <sz val="11"/>
        <rFont val="Arial"/>
        <family val="2"/>
      </rPr>
      <t>NAUTIKA I POMORSKI SAOBRACAJ</t>
    </r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</si>
  <si>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</si>
  <si>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</si>
  <si>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</si>
  <si>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</si>
  <si>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</si>
  <si>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</si>
  <si>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</si>
  <si>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</si>
  <si>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</si>
  <si>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</si>
  <si>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</si>
  <si>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</si>
  <si>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13 / 18</t>
  </si>
  <si>
    <t>14 / 18</t>
  </si>
  <si>
    <t>15 / 18</t>
  </si>
  <si>
    <t>16 / 18</t>
  </si>
  <si>
    <t>17 / 18</t>
  </si>
  <si>
    <t>18 / 18</t>
  </si>
  <si>
    <t>19 / 18</t>
  </si>
  <si>
    <t>20 / 18</t>
  </si>
  <si>
    <t>21 / 18</t>
  </si>
  <si>
    <t>22 / 18</t>
  </si>
  <si>
    <t>23 / 18</t>
  </si>
  <si>
    <t>24 / 18</t>
  </si>
  <si>
    <t>25 / 18</t>
  </si>
  <si>
    <t>26 / 18</t>
  </si>
  <si>
    <t>27 / 18</t>
  </si>
  <si>
    <t>28 / 18</t>
  </si>
  <si>
    <t>29 / 18</t>
  </si>
  <si>
    <t>30 / 18</t>
  </si>
  <si>
    <t>31 / 18</t>
  </si>
  <si>
    <t>32 / 18</t>
  </si>
  <si>
    <t>33 / 18</t>
  </si>
  <si>
    <t>34 / 18</t>
  </si>
  <si>
    <t>35 / 18</t>
  </si>
  <si>
    <t>36 / 18</t>
  </si>
  <si>
    <t>37 / 18</t>
  </si>
  <si>
    <t>38 / 18</t>
  </si>
  <si>
    <t>39 / 18</t>
  </si>
  <si>
    <t>40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</si>
  <si>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</si>
  <si>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</si>
  <si>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</si>
  <si>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</si>
  <si>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</si>
  <si>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</si>
  <si>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</si>
  <si>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</si>
  <si>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</si>
  <si>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</si>
  <si>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52 / 18</t>
  </si>
  <si>
    <t>53 / 18</t>
  </si>
  <si>
    <t>54 / 18</t>
  </si>
  <si>
    <t>55 / 18</t>
  </si>
  <si>
    <t>56 / 18</t>
  </si>
  <si>
    <t>57 / 18</t>
  </si>
  <si>
    <t>58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</si>
  <si>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</si>
  <si>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</si>
  <si>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</si>
  <si>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</si>
  <si>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</si>
  <si>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</si>
  <si>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</si>
  <si>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</si>
  <si>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</si>
  <si>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68 / 18</t>
  </si>
  <si>
    <t>69 / 18</t>
  </si>
  <si>
    <t>70 / 18</t>
  </si>
  <si>
    <t>71 / 18</t>
  </si>
  <si>
    <t>72 / 18</t>
  </si>
  <si>
    <t>73 / 18</t>
  </si>
  <si>
    <t>74 / 18</t>
  </si>
  <si>
    <t>75 / 18</t>
  </si>
  <si>
    <t>76 / 18</t>
  </si>
  <si>
    <t>77 / 18</t>
  </si>
  <si>
    <t>78 / 18</t>
  </si>
  <si>
    <t>79 / 18</t>
  </si>
  <si>
    <t>80 / 18</t>
  </si>
  <si>
    <t>Lakonić Đorđe</t>
  </si>
  <si>
    <t>Eraković Todor</t>
  </si>
  <si>
    <t>Stanišić Danilo</t>
  </si>
  <si>
    <t>Spasojević Stefan</t>
  </si>
  <si>
    <t>Grgurović Antonio</t>
  </si>
  <si>
    <t>Stegić Nemanja</t>
  </si>
  <si>
    <t>Popović Veljko</t>
  </si>
  <si>
    <t>Mijušković Vasilije</t>
  </si>
  <si>
    <t>Bakmaz Iliana</t>
  </si>
  <si>
    <t>Pervov Danila</t>
  </si>
  <si>
    <t>Peruničić Nikola</t>
  </si>
  <si>
    <t>Marković Nikola</t>
  </si>
  <si>
    <t>Miranović Mirko</t>
  </si>
  <si>
    <t>Igić Aleksa</t>
  </si>
  <si>
    <t>Pavićević Ljubo</t>
  </si>
  <si>
    <t>Đuranović Stefan</t>
  </si>
  <si>
    <t>Čelić Dušan</t>
  </si>
  <si>
    <t>Nikolić Vedran</t>
  </si>
  <si>
    <t>Dakić Dejan</t>
  </si>
  <si>
    <t>Proroković Marko</t>
  </si>
  <si>
    <t>Popović Nikola</t>
  </si>
  <si>
    <t>Jokić Mihailo</t>
  </si>
  <si>
    <t>Mačić Jovan</t>
  </si>
  <si>
    <t>Albijanić Nemanja</t>
  </si>
  <si>
    <t>Novović Teodora</t>
  </si>
  <si>
    <t>Laban Rajko</t>
  </si>
  <si>
    <t>Novokmet Milan</t>
  </si>
  <si>
    <t>Popović Petar</t>
  </si>
  <si>
    <t>Bošković Nikola</t>
  </si>
  <si>
    <t>Tomić Ognjen</t>
  </si>
  <si>
    <t>Čelanović Božidarka</t>
  </si>
  <si>
    <t>Bogdanović Danilo</t>
  </si>
  <si>
    <t>Gunjajević Marko</t>
  </si>
  <si>
    <t>Nenezić Radoš</t>
  </si>
  <si>
    <t>Baltić Petar</t>
  </si>
  <si>
    <t>Maljević Danijel</t>
  </si>
  <si>
    <t>Jovanović Danilo</t>
  </si>
  <si>
    <t>Popović Sava</t>
  </si>
  <si>
    <t>Despotović Lazar</t>
  </si>
  <si>
    <t>Marić Marin</t>
  </si>
  <si>
    <t>Vukašević Bogdan</t>
  </si>
  <si>
    <t>Knežević Bogdan</t>
  </si>
  <si>
    <t>Kršikapa Stefan</t>
  </si>
  <si>
    <t>Cvjetković Nikola</t>
  </si>
  <si>
    <t>Manojlović Jovan</t>
  </si>
  <si>
    <t>Femić Bogdan</t>
  </si>
  <si>
    <t>Komatina Nemanja</t>
  </si>
  <si>
    <t>Lukolić Erol</t>
  </si>
  <si>
    <t>Rajačić Milica</t>
  </si>
  <si>
    <t>Jeremić Vasilije</t>
  </si>
  <si>
    <t>Todorović Dejan</t>
  </si>
  <si>
    <t>Krivokapić Ivan</t>
  </si>
  <si>
    <t>Vujnović Milan</t>
  </si>
  <si>
    <t>Maširević Biazetti Enzo</t>
  </si>
  <si>
    <t>Vujinović Nikola</t>
  </si>
  <si>
    <t>Đokić Sara</t>
  </si>
  <si>
    <t>Nikač Vladimir</t>
  </si>
  <si>
    <t>Vlaović Vojin</t>
  </si>
  <si>
    <t>Jelača Boško</t>
  </si>
  <si>
    <t>Berak Stefan</t>
  </si>
  <si>
    <t>Mirotić Lazar</t>
  </si>
  <si>
    <t>Pavlović Dragan</t>
  </si>
  <si>
    <t>Tunić Adrijana</t>
  </si>
  <si>
    <t>Ćeranić Luka</t>
  </si>
  <si>
    <t>Korać Irma</t>
  </si>
  <si>
    <t>Odža Vladan</t>
  </si>
  <si>
    <t>Krivokapić Nikola</t>
  </si>
  <si>
    <t>Bogićević Nemanja</t>
  </si>
  <si>
    <t>Ratković Strahinja</t>
  </si>
  <si>
    <t>Kosić Vuk</t>
  </si>
  <si>
    <t>Pečurića Nemanja</t>
  </si>
  <si>
    <t>Subotić Igor</t>
  </si>
  <si>
    <t>Stupić Srđan</t>
  </si>
  <si>
    <t>Marinović Matija</t>
  </si>
  <si>
    <t>Jovanović Ilija</t>
  </si>
  <si>
    <t>Radojević Nikola</t>
  </si>
  <si>
    <t>Ognjanović Mirko</t>
  </si>
  <si>
    <t>Stjepaničić Damjan</t>
  </si>
  <si>
    <t>Cvetić Bogdan</t>
  </si>
  <si>
    <t>Petrović Nikola</t>
  </si>
  <si>
    <t>Čolan Nikola</t>
  </si>
  <si>
    <t>32 / 17</t>
  </si>
  <si>
    <t>78 / 17</t>
  </si>
  <si>
    <t>Kljajević Aleksa</t>
  </si>
  <si>
    <t>NASTAVNIK: Prof. dr Milena Dževerdanović Pejović</t>
  </si>
  <si>
    <r>
      <t xml:space="preserve">PREDMET: </t>
    </r>
    <r>
      <rPr>
        <b/>
        <sz val="10"/>
        <rFont val="Arial"/>
        <family val="2"/>
      </rPr>
      <t xml:space="preserve">Engleski jezik I </t>
    </r>
  </si>
  <si>
    <t>ECTS kredita: 3</t>
  </si>
  <si>
    <r>
      <t>SARADNIK:m</t>
    </r>
    <r>
      <rPr>
        <b/>
        <sz val="10"/>
        <rFont val="Arial"/>
        <family val="2"/>
      </rPr>
      <t>r Zorica Đurović</t>
    </r>
  </si>
</sst>
</file>

<file path=xl/styles.xml><?xml version="1.0" encoding="utf-8"?>
<styleSheet xmlns="http://schemas.openxmlformats.org/spreadsheetml/2006/main">
  <numFmts count="5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\ _D_i_n_._-;\-* #,##0\ _D_i_n_._-;_-* &quot;-&quot;\ _D_i_n_._-;_-@_-"/>
    <numFmt numFmtId="179" formatCode="_-* #,##0.00\ _D_i_n_._-;\-* #,##0.00\ _D_i_n_._-;_-* &quot;-&quot;??\ _D_i_n_.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_-* #,##0&quot;$&quot;_-;\-* #,##0&quot;$&quot;_-;_-* &quot;-&quot;&quot;$&quot;_-;_-@_-"/>
    <numFmt numFmtId="205" formatCode="_-* #,##0_€_-;\-* #,##0_€_-;_-* &quot;-&quot;_€_-;_-@_-"/>
    <numFmt numFmtId="206" formatCode="_-* #,##0.00&quot;$&quot;_-;\-* #,##0.00&quot;$&quot;_-;_-* &quot;-&quot;??&quot;$&quot;_-;_-@_-"/>
    <numFmt numFmtId="207" formatCode="_-* #,##0.00_€_-;\-* #,##0.00_€_-;_-* &quot;-&quot;??_€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ck"/>
      <top/>
      <bottom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NumberFormat="1" applyFont="1" applyFill="1" applyAlignment="1" applyProtection="1">
      <alignment/>
      <protection/>
    </xf>
    <xf numFmtId="49" fontId="0" fillId="32" borderId="0" xfId="0" applyNumberFormat="1" applyFont="1" applyFill="1" applyAlignment="1" applyProtection="1">
      <alignment/>
      <protection/>
    </xf>
    <xf numFmtId="0" fontId="6" fillId="32" borderId="10" xfId="57" applyFont="1" applyFill="1" applyBorder="1" applyAlignment="1" applyProtection="1">
      <alignment/>
      <protection/>
    </xf>
    <xf numFmtId="0" fontId="7" fillId="32" borderId="11" xfId="57" applyFont="1" applyFill="1" applyBorder="1" applyAlignment="1" applyProtection="1">
      <alignment horizontal="left"/>
      <protection/>
    </xf>
    <xf numFmtId="0" fontId="0" fillId="32" borderId="11" xfId="57" applyFill="1" applyBorder="1" applyAlignment="1" applyProtection="1">
      <alignment horizontal="right"/>
      <protection/>
    </xf>
    <xf numFmtId="0" fontId="0" fillId="32" borderId="11" xfId="57" applyFill="1" applyBorder="1" applyAlignment="1" applyProtection="1">
      <alignment/>
      <protection/>
    </xf>
    <xf numFmtId="0" fontId="0" fillId="32" borderId="12" xfId="57" applyFill="1" applyBorder="1" applyAlignment="1" applyProtection="1">
      <alignment horizontal="right"/>
      <protection/>
    </xf>
    <xf numFmtId="0" fontId="1" fillId="32" borderId="0" xfId="57" applyFont="1" applyFill="1" applyAlignment="1" applyProtection="1">
      <alignment/>
      <protection/>
    </xf>
    <xf numFmtId="0" fontId="0" fillId="32" borderId="0" xfId="57" applyFill="1" applyAlignment="1" applyProtection="1">
      <alignment/>
      <protection/>
    </xf>
    <xf numFmtId="0" fontId="0" fillId="32" borderId="13" xfId="57" applyFont="1" applyFill="1" applyBorder="1" applyAlignment="1" applyProtection="1">
      <alignment/>
      <protection/>
    </xf>
    <xf numFmtId="0" fontId="0" fillId="32" borderId="0" xfId="57" applyFont="1" applyFill="1" applyBorder="1" applyAlignment="1" applyProtection="1">
      <alignment horizontal="left"/>
      <protection/>
    </xf>
    <xf numFmtId="0" fontId="0" fillId="32" borderId="0" xfId="57" applyFont="1" applyFill="1" applyBorder="1" applyAlignment="1" applyProtection="1">
      <alignment horizontal="right"/>
      <protection/>
    </xf>
    <xf numFmtId="0" fontId="0" fillId="32" borderId="0" xfId="57" applyFont="1" applyFill="1" applyBorder="1" applyAlignment="1" applyProtection="1">
      <alignment/>
      <protection/>
    </xf>
    <xf numFmtId="0" fontId="0" fillId="32" borderId="14" xfId="57" applyFont="1" applyFill="1" applyBorder="1" applyAlignment="1" applyProtection="1">
      <alignment horizontal="right"/>
      <protection/>
    </xf>
    <xf numFmtId="0" fontId="0" fillId="32" borderId="0" xfId="57" applyFont="1" applyFill="1" applyAlignment="1" applyProtection="1">
      <alignment/>
      <protection/>
    </xf>
    <xf numFmtId="0" fontId="1" fillId="32" borderId="13" xfId="57" applyFont="1" applyFill="1" applyBorder="1" applyAlignment="1" applyProtection="1">
      <alignment/>
      <protection/>
    </xf>
    <xf numFmtId="0" fontId="1" fillId="32" borderId="0" xfId="57" applyFont="1" applyFill="1" applyBorder="1" applyAlignment="1" applyProtection="1">
      <alignment horizontal="left"/>
      <protection/>
    </xf>
    <xf numFmtId="0" fontId="1" fillId="32" borderId="0" xfId="57" applyFont="1" applyFill="1" applyProtection="1">
      <alignment/>
      <protection/>
    </xf>
    <xf numFmtId="0" fontId="1" fillId="32" borderId="0" xfId="57" applyFont="1" applyFill="1" applyAlignment="1" applyProtection="1">
      <alignment vertical="center" wrapText="1"/>
      <protection/>
    </xf>
    <xf numFmtId="0" fontId="0" fillId="32" borderId="15" xfId="57" applyFill="1" applyBorder="1" applyAlignment="1" applyProtection="1">
      <alignment horizontal="center"/>
      <protection/>
    </xf>
    <xf numFmtId="0" fontId="0" fillId="32" borderId="15" xfId="57" applyFill="1" applyBorder="1" applyAlignment="1" applyProtection="1">
      <alignment horizontal="left"/>
      <protection/>
    </xf>
    <xf numFmtId="0" fontId="0" fillId="32" borderId="0" xfId="57" applyFill="1" applyProtection="1">
      <alignment/>
      <protection/>
    </xf>
    <xf numFmtId="0" fontId="1" fillId="32" borderId="0" xfId="57" applyFont="1" applyFill="1" applyAlignment="1" applyProtection="1">
      <alignment horizontal="center"/>
      <protection/>
    </xf>
    <xf numFmtId="0" fontId="0" fillId="32" borderId="0" xfId="57" applyFont="1" applyFill="1" applyBorder="1" applyAlignment="1" applyProtection="1">
      <alignment horizontal="center"/>
      <protection/>
    </xf>
    <xf numFmtId="0" fontId="0" fillId="32" borderId="0" xfId="57" applyFill="1" applyAlignment="1" applyProtection="1">
      <alignment horizontal="center"/>
      <protection/>
    </xf>
    <xf numFmtId="0" fontId="0" fillId="32" borderId="0" xfId="57" applyFill="1" applyAlignment="1" applyProtection="1">
      <alignment horizontal="left"/>
      <protection/>
    </xf>
    <xf numFmtId="0" fontId="0" fillId="32" borderId="0" xfId="57" applyFill="1" applyAlignment="1" applyProtection="1">
      <alignment horizontal="right"/>
      <protection/>
    </xf>
    <xf numFmtId="0" fontId="0" fillId="32" borderId="0" xfId="57" applyFont="1" applyFill="1" applyBorder="1" applyAlignment="1" applyProtection="1">
      <alignment horizontal="center"/>
      <protection locked="0"/>
    </xf>
    <xf numFmtId="0" fontId="5" fillId="32" borderId="0" xfId="0" applyFont="1" applyFill="1" applyBorder="1" applyAlignment="1" applyProtection="1">
      <alignment horizontal="center" wrapText="1"/>
      <protection/>
    </xf>
    <xf numFmtId="0" fontId="0" fillId="32" borderId="0" xfId="0" applyFill="1" applyAlignment="1" applyProtection="1">
      <alignment/>
      <protection/>
    </xf>
    <xf numFmtId="0" fontId="1" fillId="32" borderId="16" xfId="0" applyFont="1" applyFill="1" applyBorder="1" applyAlignment="1" applyProtection="1">
      <alignment horizontal="center"/>
      <protection/>
    </xf>
    <xf numFmtId="0" fontId="0" fillId="32" borderId="16" xfId="0" applyFont="1" applyFill="1" applyBorder="1" applyAlignment="1" applyProtection="1">
      <alignment horizontal="center"/>
      <protection/>
    </xf>
    <xf numFmtId="0" fontId="0" fillId="32" borderId="17" xfId="0" applyFont="1" applyFill="1" applyBorder="1" applyAlignment="1" applyProtection="1">
      <alignment/>
      <protection/>
    </xf>
    <xf numFmtId="2" fontId="0" fillId="32" borderId="18" xfId="0" applyNumberFormat="1" applyFont="1" applyFill="1" applyBorder="1" applyAlignment="1" applyProtection="1">
      <alignment/>
      <protection/>
    </xf>
    <xf numFmtId="0" fontId="0" fillId="32" borderId="19" xfId="0" applyFont="1" applyFill="1" applyBorder="1" applyAlignment="1" applyProtection="1">
      <alignment/>
      <protection/>
    </xf>
    <xf numFmtId="2" fontId="0" fillId="32" borderId="20" xfId="0" applyNumberFormat="1" applyFont="1" applyFill="1" applyBorder="1" applyAlignment="1" applyProtection="1">
      <alignment/>
      <protection/>
    </xf>
    <xf numFmtId="0" fontId="0" fillId="32" borderId="17" xfId="0" applyNumberFormat="1" applyFill="1" applyBorder="1" applyAlignment="1" applyProtection="1">
      <alignment/>
      <protection/>
    </xf>
    <xf numFmtId="0" fontId="0" fillId="32" borderId="19" xfId="0" applyFill="1" applyBorder="1" applyAlignment="1" applyProtection="1">
      <alignment/>
      <protection/>
    </xf>
    <xf numFmtId="0" fontId="1" fillId="32" borderId="0" xfId="0" applyFont="1" applyFill="1" applyAlignment="1" applyProtection="1">
      <alignment horizontal="center"/>
      <protection/>
    </xf>
    <xf numFmtId="0" fontId="1" fillId="32" borderId="0" xfId="0" applyFont="1" applyFill="1" applyAlignment="1" applyProtection="1">
      <alignment/>
      <protection/>
    </xf>
    <xf numFmtId="10" fontId="0" fillId="32" borderId="0" xfId="0" applyNumberFormat="1" applyFill="1" applyAlignment="1" applyProtection="1">
      <alignment/>
      <protection/>
    </xf>
    <xf numFmtId="10" fontId="0" fillId="32" borderId="0" xfId="0" applyNumberForma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 horizontal="center"/>
      <protection/>
    </xf>
    <xf numFmtId="49" fontId="0" fillId="32" borderId="13" xfId="57" applyNumberFormat="1" applyFont="1" applyFill="1" applyBorder="1" applyAlignment="1" applyProtection="1">
      <alignment/>
      <protection/>
    </xf>
    <xf numFmtId="0" fontId="1" fillId="32" borderId="0" xfId="0" applyFont="1" applyFill="1" applyAlignment="1" applyProtection="1">
      <alignment horizontal="center"/>
      <protection locked="0"/>
    </xf>
    <xf numFmtId="0" fontId="1" fillId="32" borderId="0" xfId="0" applyFont="1" applyFill="1" applyAlignment="1" applyProtection="1">
      <alignment/>
      <protection locked="0"/>
    </xf>
    <xf numFmtId="0" fontId="0" fillId="32" borderId="21" xfId="57" applyNumberFormat="1" applyFill="1" applyBorder="1" applyAlignment="1" applyProtection="1">
      <alignment horizontal="center"/>
      <protection/>
    </xf>
    <xf numFmtId="0" fontId="0" fillId="32" borderId="21" xfId="57" applyNumberFormat="1" applyFill="1" applyBorder="1" applyAlignment="1" applyProtection="1" quotePrefix="1">
      <alignment horizontal="center"/>
      <protection/>
    </xf>
    <xf numFmtId="0" fontId="0" fillId="32" borderId="21" xfId="57" applyFont="1" applyFill="1" applyBorder="1" applyAlignment="1" applyProtection="1">
      <alignment horizontal="center"/>
      <protection/>
    </xf>
    <xf numFmtId="0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9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 quotePrefix="1">
      <alignment horizontal="center"/>
      <protection locked="0"/>
    </xf>
    <xf numFmtId="0" fontId="0" fillId="0" borderId="22" xfId="0" applyNumberFormat="1" applyFont="1" applyFill="1" applyBorder="1" applyAlignment="1" applyProtection="1" quotePrefix="1">
      <alignment horizontal="center"/>
      <protection locked="0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1" fillId="0" borderId="21" xfId="0" applyNumberFormat="1" applyFont="1" applyFill="1" applyBorder="1" applyAlignment="1" applyProtection="1" quotePrefix="1">
      <alignment horizontal="center"/>
      <protection locked="0"/>
    </xf>
    <xf numFmtId="0" fontId="1" fillId="0" borderId="24" xfId="0" applyNumberFormat="1" applyFont="1" applyFill="1" applyBorder="1" applyAlignment="1" applyProtection="1" quotePrefix="1">
      <alignment horizontal="center"/>
      <protection locked="0"/>
    </xf>
    <xf numFmtId="0" fontId="0" fillId="0" borderId="24" xfId="0" applyNumberFormat="1" applyFont="1" applyFill="1" applyBorder="1" applyAlignment="1" applyProtection="1" quotePrefix="1">
      <alignment horizontal="center"/>
      <protection locked="0"/>
    </xf>
    <xf numFmtId="0" fontId="0" fillId="0" borderId="21" xfId="0" applyFont="1" applyFill="1" applyBorder="1" applyAlignment="1" applyProtection="1" quotePrefix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/>
    </xf>
    <xf numFmtId="0" fontId="1" fillId="0" borderId="23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23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 quotePrefix="1">
      <alignment horizontal="center"/>
      <protection locked="0"/>
    </xf>
    <xf numFmtId="0" fontId="0" fillId="0" borderId="24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 quotePrefix="1">
      <alignment horizontal="center"/>
      <protection locked="0"/>
    </xf>
    <xf numFmtId="0" fontId="0" fillId="0" borderId="15" xfId="57" applyFill="1" applyBorder="1" applyAlignment="1" applyProtection="1">
      <alignment horizontal="center"/>
      <protection/>
    </xf>
    <xf numFmtId="0" fontId="0" fillId="0" borderId="15" xfId="57" applyFill="1" applyBorder="1" applyAlignment="1" applyProtection="1">
      <alignment horizontal="left"/>
      <protection/>
    </xf>
    <xf numFmtId="0" fontId="0" fillId="0" borderId="21" xfId="57" applyNumberFormat="1" applyFill="1" applyBorder="1" applyAlignment="1" applyProtection="1">
      <alignment horizontal="center"/>
      <protection/>
    </xf>
    <xf numFmtId="0" fontId="0" fillId="0" borderId="21" xfId="57" applyNumberFormat="1" applyFill="1" applyBorder="1" applyAlignment="1" applyProtection="1" quotePrefix="1">
      <alignment horizontal="center"/>
      <protection/>
    </xf>
    <xf numFmtId="0" fontId="0" fillId="0" borderId="21" xfId="57" applyFont="1" applyFill="1" applyBorder="1" applyAlignment="1" applyProtection="1">
      <alignment horizontal="center"/>
      <protection/>
    </xf>
    <xf numFmtId="0" fontId="0" fillId="0" borderId="15" xfId="57" applyFont="1" applyFill="1" applyBorder="1" applyAlignment="1" applyProtection="1">
      <alignment horizontal="center"/>
      <protection/>
    </xf>
    <xf numFmtId="0" fontId="0" fillId="0" borderId="15" xfId="57" applyFont="1" applyFill="1" applyBorder="1" applyAlignment="1" applyProtection="1">
      <alignment horizontal="left"/>
      <protection/>
    </xf>
    <xf numFmtId="0" fontId="0" fillId="0" borderId="21" xfId="57" applyNumberFormat="1" applyFont="1" applyFill="1" applyBorder="1" applyAlignment="1" applyProtection="1">
      <alignment horizontal="center"/>
      <protection/>
    </xf>
    <xf numFmtId="0" fontId="0" fillId="0" borderId="21" xfId="57" applyNumberFormat="1" applyFont="1" applyFill="1" applyBorder="1" applyAlignment="1" applyProtection="1" quotePrefix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0" fontId="13" fillId="0" borderId="21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/>
      <protection locked="0"/>
    </xf>
    <xf numFmtId="0" fontId="0" fillId="32" borderId="0" xfId="0" applyNumberFormat="1" applyFont="1" applyFill="1" applyBorder="1" applyAlignment="1" applyProtection="1">
      <alignment/>
      <protection locked="0"/>
    </xf>
    <xf numFmtId="0" fontId="0" fillId="32" borderId="0" xfId="0" applyNumberFormat="1" applyFont="1" applyFill="1" applyAlignment="1" applyProtection="1">
      <alignment/>
      <protection locked="0"/>
    </xf>
    <xf numFmtId="0" fontId="11" fillId="32" borderId="0" xfId="0" applyNumberFormat="1" applyFont="1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/>
      <protection locked="0"/>
    </xf>
    <xf numFmtId="0" fontId="4" fillId="32" borderId="0" xfId="0" applyNumberFormat="1" applyFont="1" applyFill="1" applyBorder="1" applyAlignment="1" applyProtection="1">
      <alignment horizontal="left"/>
      <protection locked="0"/>
    </xf>
    <xf numFmtId="0" fontId="8" fillId="32" borderId="0" xfId="0" applyNumberFormat="1" applyFont="1" applyFill="1" applyBorder="1" applyAlignment="1" applyProtection="1">
      <alignment horizontal="left"/>
      <protection locked="0"/>
    </xf>
    <xf numFmtId="0" fontId="0" fillId="32" borderId="0" xfId="0" applyNumberFormat="1" applyFont="1" applyFill="1" applyBorder="1" applyAlignment="1" applyProtection="1">
      <alignment/>
      <protection locked="0"/>
    </xf>
    <xf numFmtId="0" fontId="4" fillId="32" borderId="0" xfId="0" applyNumberFormat="1" applyFont="1" applyFill="1" applyBorder="1" applyAlignment="1" applyProtection="1">
      <alignment/>
      <protection locked="0"/>
    </xf>
    <xf numFmtId="0" fontId="8" fillId="32" borderId="26" xfId="0" applyFont="1" applyFill="1" applyBorder="1" applyAlignment="1" applyProtection="1">
      <alignment horizontal="center"/>
      <protection locked="0"/>
    </xf>
    <xf numFmtId="0" fontId="1" fillId="32" borderId="27" xfId="0" applyFont="1" applyFill="1" applyBorder="1" applyAlignment="1" applyProtection="1">
      <alignment horizontal="center"/>
      <protection locked="0"/>
    </xf>
    <xf numFmtId="0" fontId="14" fillId="32" borderId="21" xfId="0" applyFont="1" applyFill="1" applyBorder="1" applyAlignment="1" applyProtection="1">
      <alignment horizontal="center"/>
      <protection locked="0"/>
    </xf>
    <xf numFmtId="0" fontId="0" fillId="32" borderId="28" xfId="0" applyFont="1" applyFill="1" applyBorder="1" applyAlignment="1" applyProtection="1">
      <alignment/>
      <protection locked="0"/>
    </xf>
    <xf numFmtId="0" fontId="14" fillId="32" borderId="29" xfId="0" applyFont="1" applyFill="1" applyBorder="1" applyAlignment="1" applyProtection="1">
      <alignment horizontal="center"/>
      <protection locked="0"/>
    </xf>
    <xf numFmtId="0" fontId="1" fillId="32" borderId="29" xfId="0" applyNumberFormat="1" applyFont="1" applyFill="1" applyBorder="1" applyAlignment="1" applyProtection="1">
      <alignment horizontal="center"/>
      <protection locked="0"/>
    </xf>
    <xf numFmtId="0" fontId="1" fillId="32" borderId="29" xfId="0" applyNumberFormat="1" applyFont="1" applyFill="1" applyBorder="1" applyAlignment="1" applyProtection="1">
      <alignment horizontal="center"/>
      <protection locked="0"/>
    </xf>
    <xf numFmtId="0" fontId="8" fillId="32" borderId="29" xfId="0" applyNumberFormat="1" applyFont="1" applyFill="1" applyBorder="1" applyAlignment="1" applyProtection="1">
      <alignment horizontal="center"/>
      <protection locked="0"/>
    </xf>
    <xf numFmtId="0" fontId="8" fillId="32" borderId="3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9" fontId="0" fillId="32" borderId="0" xfId="0" applyNumberFormat="1" applyFont="1" applyFill="1" applyAlignment="1" applyProtection="1">
      <alignment/>
      <protection locked="0"/>
    </xf>
    <xf numFmtId="0" fontId="0" fillId="32" borderId="0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 quotePrefix="1">
      <alignment horizontal="center"/>
      <protection locked="0"/>
    </xf>
    <xf numFmtId="0" fontId="1" fillId="0" borderId="25" xfId="0" applyNumberFormat="1" applyFont="1" applyFill="1" applyBorder="1" applyAlignment="1" applyProtection="1" quotePrefix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49" fontId="11" fillId="32" borderId="31" xfId="0" applyNumberFormat="1" applyFont="1" applyFill="1" applyBorder="1" applyAlignment="1" applyProtection="1">
      <alignment horizontal="left"/>
      <protection locked="0"/>
    </xf>
    <xf numFmtId="0" fontId="0" fillId="32" borderId="32" xfId="0" applyFont="1" applyFill="1" applyBorder="1" applyAlignment="1" applyProtection="1">
      <alignment/>
      <protection locked="0"/>
    </xf>
    <xf numFmtId="49" fontId="0" fillId="32" borderId="31" xfId="0" applyNumberFormat="1" applyFont="1" applyFill="1" applyBorder="1" applyAlignment="1" applyProtection="1">
      <alignment horizontal="left"/>
      <protection locked="0"/>
    </xf>
    <xf numFmtId="49" fontId="0" fillId="32" borderId="31" xfId="0" applyNumberFormat="1" applyFont="1" applyFill="1" applyBorder="1" applyAlignment="1" applyProtection="1">
      <alignment/>
      <protection locked="0"/>
    </xf>
    <xf numFmtId="49" fontId="1" fillId="32" borderId="33" xfId="0" applyNumberFormat="1" applyFont="1" applyFill="1" applyBorder="1" applyAlignment="1" applyProtection="1">
      <alignment horizontal="center"/>
      <protection locked="0"/>
    </xf>
    <xf numFmtId="49" fontId="1" fillId="32" borderId="34" xfId="0" applyNumberFormat="1" applyFont="1" applyFill="1" applyBorder="1" applyAlignment="1" applyProtection="1">
      <alignment horizontal="center"/>
      <protection locked="0"/>
    </xf>
    <xf numFmtId="49" fontId="0" fillId="32" borderId="35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6" fillId="32" borderId="36" xfId="0" applyFont="1" applyFill="1" applyBorder="1" applyAlignment="1" applyProtection="1">
      <alignment horizontal="left" wrapText="1"/>
      <protection locked="0"/>
    </xf>
    <xf numFmtId="0" fontId="6" fillId="32" borderId="37" xfId="0" applyFont="1" applyFill="1" applyBorder="1" applyAlignment="1" applyProtection="1">
      <alignment horizontal="left" wrapText="1"/>
      <protection locked="0"/>
    </xf>
    <xf numFmtId="0" fontId="10" fillId="4" borderId="37" xfId="0" applyFont="1" applyFill="1" applyBorder="1" applyAlignment="1" applyProtection="1">
      <alignment horizontal="center" vertical="center" wrapText="1"/>
      <protection locked="0"/>
    </xf>
    <xf numFmtId="0" fontId="10" fillId="4" borderId="38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 wrapText="1"/>
      <protection locked="0"/>
    </xf>
    <xf numFmtId="0" fontId="1" fillId="32" borderId="39" xfId="0" applyFont="1" applyFill="1" applyBorder="1" applyAlignment="1" applyProtection="1">
      <alignment horizontal="center" vertical="center"/>
      <protection locked="0"/>
    </xf>
    <xf numFmtId="0" fontId="1" fillId="32" borderId="40" xfId="0" applyFont="1" applyFill="1" applyBorder="1" applyAlignment="1" applyProtection="1">
      <alignment horizontal="center" vertical="center"/>
      <protection locked="0"/>
    </xf>
    <xf numFmtId="0" fontId="1" fillId="32" borderId="41" xfId="0" applyFont="1" applyFill="1" applyBorder="1" applyAlignment="1" applyProtection="1">
      <alignment horizontal="center" vertical="center"/>
      <protection locked="0"/>
    </xf>
    <xf numFmtId="0" fontId="8" fillId="32" borderId="42" xfId="0" applyNumberFormat="1" applyFont="1" applyFill="1" applyBorder="1" applyAlignment="1" applyProtection="1">
      <alignment horizontal="center"/>
      <protection locked="0"/>
    </xf>
    <xf numFmtId="0" fontId="8" fillId="32" borderId="43" xfId="0" applyNumberFormat="1" applyFont="1" applyFill="1" applyBorder="1" applyAlignment="1" applyProtection="1">
      <alignment horizontal="center"/>
      <protection locked="0"/>
    </xf>
    <xf numFmtId="0" fontId="13" fillId="32" borderId="44" xfId="0" applyFont="1" applyFill="1" applyBorder="1" applyAlignment="1" applyProtection="1">
      <alignment horizontal="center" vertical="center" textRotation="90" wrapText="1"/>
      <protection locked="0"/>
    </xf>
    <xf numFmtId="0" fontId="13" fillId="32" borderId="45" xfId="0" applyFont="1" applyFill="1" applyBorder="1" applyAlignment="1" applyProtection="1">
      <alignment horizontal="center" vertical="center" textRotation="90" wrapText="1"/>
      <protection locked="0"/>
    </xf>
    <xf numFmtId="0" fontId="13" fillId="32" borderId="46" xfId="0" applyFont="1" applyFill="1" applyBorder="1" applyAlignment="1" applyProtection="1">
      <alignment horizontal="center" vertical="center" textRotation="90" wrapText="1"/>
      <protection locked="0"/>
    </xf>
    <xf numFmtId="0" fontId="13" fillId="32" borderId="47" xfId="0" applyFont="1" applyFill="1" applyBorder="1" applyAlignment="1" applyProtection="1">
      <alignment horizontal="center" vertical="center" textRotation="90" wrapText="1"/>
      <protection locked="0"/>
    </xf>
    <xf numFmtId="0" fontId="13" fillId="32" borderId="48" xfId="0" applyFont="1" applyFill="1" applyBorder="1" applyAlignment="1" applyProtection="1">
      <alignment horizontal="center" vertical="center" textRotation="90" wrapText="1"/>
      <protection locked="0"/>
    </xf>
    <xf numFmtId="0" fontId="13" fillId="32" borderId="49" xfId="0" applyFont="1" applyFill="1" applyBorder="1" applyAlignment="1" applyProtection="1">
      <alignment horizontal="center" vertical="center" textRotation="90" wrapText="1"/>
      <protection locked="0"/>
    </xf>
    <xf numFmtId="0" fontId="8" fillId="32" borderId="50" xfId="0" applyNumberFormat="1" applyFont="1" applyFill="1" applyBorder="1" applyAlignment="1" applyProtection="1">
      <alignment horizontal="center"/>
      <protection locked="0"/>
    </xf>
    <xf numFmtId="0" fontId="8" fillId="32" borderId="51" xfId="0" applyNumberFormat="1" applyFont="1" applyFill="1" applyBorder="1" applyAlignment="1" applyProtection="1">
      <alignment horizontal="center"/>
      <protection locked="0"/>
    </xf>
    <xf numFmtId="0" fontId="6" fillId="32" borderId="31" xfId="0" applyFont="1" applyFill="1" applyBorder="1" applyAlignment="1" applyProtection="1">
      <alignment horizontal="left" wrapText="1"/>
      <protection locked="0"/>
    </xf>
    <xf numFmtId="0" fontId="6" fillId="32" borderId="0" xfId="0" applyFont="1" applyFill="1" applyBorder="1" applyAlignment="1" applyProtection="1">
      <alignment horizontal="left" wrapText="1"/>
      <protection locked="0"/>
    </xf>
    <xf numFmtId="0" fontId="0" fillId="32" borderId="0" xfId="57" applyFont="1" applyFill="1" applyBorder="1" applyAlignment="1" applyProtection="1">
      <alignment horizontal="left" vertical="center" wrapText="1"/>
      <protection/>
    </xf>
    <xf numFmtId="0" fontId="0" fillId="32" borderId="14" xfId="57" applyFont="1" applyFill="1" applyBorder="1" applyAlignment="1" applyProtection="1">
      <alignment horizontal="left" vertical="center" wrapText="1"/>
      <protection/>
    </xf>
    <xf numFmtId="0" fontId="1" fillId="32" borderId="12" xfId="58" applyFont="1" applyFill="1" applyBorder="1" applyAlignment="1" applyProtection="1">
      <alignment horizontal="center" vertical="center" wrapText="1"/>
      <protection/>
    </xf>
    <xf numFmtId="0" fontId="1" fillId="32" borderId="14" xfId="58" applyFont="1" applyFill="1" applyBorder="1" applyAlignment="1" applyProtection="1">
      <alignment horizontal="center" vertical="center" wrapText="1"/>
      <protection/>
    </xf>
    <xf numFmtId="0" fontId="1" fillId="32" borderId="52" xfId="58" applyFont="1" applyFill="1" applyBorder="1" applyAlignment="1" applyProtection="1">
      <alignment horizontal="center" vertical="center" wrapText="1"/>
      <protection/>
    </xf>
    <xf numFmtId="0" fontId="1" fillId="32" borderId="10" xfId="58" applyFont="1" applyFill="1" applyBorder="1" applyAlignment="1" applyProtection="1">
      <alignment horizontal="center" vertical="center" wrapText="1"/>
      <protection/>
    </xf>
    <xf numFmtId="0" fontId="1" fillId="32" borderId="13" xfId="58" applyFont="1" applyFill="1" applyBorder="1" applyAlignment="1" applyProtection="1">
      <alignment horizontal="center" vertical="center" wrapText="1"/>
      <protection/>
    </xf>
    <xf numFmtId="0" fontId="1" fillId="32" borderId="53" xfId="58" applyFont="1" applyFill="1" applyBorder="1" applyAlignment="1" applyProtection="1">
      <alignment horizontal="center" vertical="center" wrapText="1"/>
      <protection/>
    </xf>
    <xf numFmtId="0" fontId="1" fillId="32" borderId="54" xfId="58" applyFont="1" applyFill="1" applyBorder="1" applyAlignment="1" applyProtection="1">
      <alignment horizontal="center" vertical="center" wrapText="1"/>
      <protection/>
    </xf>
    <xf numFmtId="0" fontId="1" fillId="32" borderId="55" xfId="58" applyFont="1" applyFill="1" applyBorder="1" applyAlignment="1" applyProtection="1">
      <alignment horizontal="center" vertical="center" wrapText="1"/>
      <protection/>
    </xf>
    <xf numFmtId="0" fontId="1" fillId="32" borderId="56" xfId="58" applyFont="1" applyFill="1" applyBorder="1" applyAlignment="1" applyProtection="1">
      <alignment horizontal="center" vertical="center" wrapText="1"/>
      <protection/>
    </xf>
    <xf numFmtId="0" fontId="1" fillId="32" borderId="16" xfId="58" applyFont="1" applyFill="1" applyBorder="1" applyAlignment="1" applyProtection="1">
      <alignment horizontal="center" vertical="center" wrapText="1"/>
      <protection/>
    </xf>
    <xf numFmtId="0" fontId="1" fillId="32" borderId="57" xfId="58" applyFont="1" applyFill="1" applyBorder="1" applyAlignment="1" applyProtection="1">
      <alignment horizontal="center" vertical="center" wrapText="1"/>
      <protection/>
    </xf>
    <xf numFmtId="0" fontId="1" fillId="32" borderId="16" xfId="57" applyFont="1" applyFill="1" applyBorder="1" applyAlignment="1" applyProtection="1">
      <alignment horizontal="center"/>
      <protection/>
    </xf>
    <xf numFmtId="0" fontId="1" fillId="32" borderId="58" xfId="57" applyFont="1" applyFill="1" applyBorder="1" applyAlignment="1" applyProtection="1">
      <alignment horizontal="center"/>
      <protection/>
    </xf>
    <xf numFmtId="0" fontId="1" fillId="32" borderId="17" xfId="0" applyFont="1" applyFill="1" applyBorder="1" applyAlignment="1" applyProtection="1">
      <alignment horizontal="center"/>
      <protection/>
    </xf>
    <xf numFmtId="0" fontId="1" fillId="32" borderId="18" xfId="0" applyFont="1" applyFill="1" applyBorder="1" applyAlignment="1" applyProtection="1">
      <alignment horizontal="center"/>
      <protection/>
    </xf>
    <xf numFmtId="0" fontId="1" fillId="32" borderId="19" xfId="0" applyFont="1" applyFill="1" applyBorder="1" applyAlignment="1" applyProtection="1">
      <alignment horizontal="center"/>
      <protection/>
    </xf>
    <xf numFmtId="0" fontId="1" fillId="32" borderId="20" xfId="0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brasci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0"/>
  <sheetViews>
    <sheetView tabSelected="1" view="pageBreakPreview" zoomScale="110" zoomScaleSheetLayoutView="110" zoomScalePageLayoutView="0" workbookViewId="0" topLeftCell="A1">
      <pane ySplit="8" topLeftCell="A12" activePane="bottomLeft" state="frozen"/>
      <selection pane="topLeft" activeCell="A1" sqref="A1"/>
      <selection pane="bottomLeft" activeCell="O17" sqref="O17"/>
    </sheetView>
  </sheetViews>
  <sheetFormatPr defaultColWidth="9.140625" defaultRowHeight="12.75"/>
  <cols>
    <col min="1" max="1" width="8.421875" style="115" bestFit="1" customWidth="1"/>
    <col min="2" max="2" width="25.28125" style="90" customWidth="1"/>
    <col min="3" max="3" width="7.140625" style="90" bestFit="1" customWidth="1"/>
    <col min="4" max="4" width="4.7109375" style="94" customWidth="1"/>
    <col min="5" max="5" width="5.57421875" style="94" customWidth="1"/>
    <col min="6" max="14" width="4.7109375" style="94" customWidth="1"/>
    <col min="15" max="15" width="5.7109375" style="94" customWidth="1"/>
    <col min="16" max="16" width="6.140625" style="94" customWidth="1"/>
    <col min="17" max="17" width="4.7109375" style="94" customWidth="1"/>
    <col min="18" max="18" width="6.140625" style="94" customWidth="1"/>
    <col min="19" max="19" width="6.421875" style="94" customWidth="1"/>
    <col min="20" max="20" width="5.28125" style="90" customWidth="1"/>
    <col min="21" max="21" width="12.28125" style="90" customWidth="1"/>
    <col min="22" max="22" width="14.00390625" style="90" customWidth="1"/>
    <col min="23" max="16384" width="9.140625" style="90" customWidth="1"/>
  </cols>
  <sheetData>
    <row r="1" spans="1:21" ht="18.75" customHeight="1" thickTop="1">
      <c r="A1" s="132">
        <v>120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4" t="s">
        <v>44</v>
      </c>
      <c r="U1" s="135"/>
    </row>
    <row r="2" spans="1:21" ht="18.75" customHeight="1">
      <c r="A2" s="151" t="s">
        <v>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36"/>
      <c r="U2" s="137"/>
    </row>
    <row r="3" spans="1:21" ht="15">
      <c r="A3" s="123" t="s">
        <v>50</v>
      </c>
      <c r="B3" s="91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5" t="s">
        <v>43</v>
      </c>
      <c r="S3" s="93"/>
      <c r="T3" s="91"/>
      <c r="U3" s="124"/>
    </row>
    <row r="4" spans="1:21" ht="12.75">
      <c r="A4" s="125" t="s">
        <v>215</v>
      </c>
      <c r="B4" s="91"/>
      <c r="C4" s="96"/>
      <c r="D4" s="93"/>
      <c r="E4" s="97" t="s">
        <v>216</v>
      </c>
      <c r="F4" s="93"/>
      <c r="G4" s="93"/>
      <c r="H4" s="98"/>
      <c r="I4" s="116" t="s">
        <v>214</v>
      </c>
      <c r="J4" s="93"/>
      <c r="K4" s="93"/>
      <c r="L4" s="93"/>
      <c r="M4" s="93"/>
      <c r="N4" s="93"/>
      <c r="O4" s="93"/>
      <c r="P4" s="93"/>
      <c r="Q4" s="93"/>
      <c r="R4" s="116" t="s">
        <v>217</v>
      </c>
      <c r="S4" s="99"/>
      <c r="T4" s="91"/>
      <c r="U4" s="124"/>
    </row>
    <row r="5" spans="1:21" ht="12.75" customHeight="1" thickBot="1">
      <c r="A5" s="126"/>
      <c r="B5" s="91"/>
      <c r="C5" s="91"/>
      <c r="D5" s="93"/>
      <c r="E5" s="93"/>
      <c r="F5" s="93"/>
      <c r="G5" s="100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1"/>
      <c r="U5" s="124"/>
    </row>
    <row r="6" spans="1:21" ht="26.25" customHeight="1">
      <c r="A6" s="127" t="s">
        <v>24</v>
      </c>
      <c r="B6" s="101"/>
      <c r="C6" s="138" t="s">
        <v>7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40"/>
      <c r="T6" s="143" t="s">
        <v>25</v>
      </c>
      <c r="U6" s="146" t="s">
        <v>8</v>
      </c>
    </row>
    <row r="7" spans="1:21" ht="12.75">
      <c r="A7" s="128" t="s">
        <v>9</v>
      </c>
      <c r="B7" s="102" t="s">
        <v>42</v>
      </c>
      <c r="C7" s="103" t="s">
        <v>10</v>
      </c>
      <c r="D7" s="141" t="s">
        <v>11</v>
      </c>
      <c r="E7" s="149"/>
      <c r="F7" s="149"/>
      <c r="G7" s="149"/>
      <c r="H7" s="150"/>
      <c r="I7" s="141" t="s">
        <v>12</v>
      </c>
      <c r="J7" s="149"/>
      <c r="K7" s="150"/>
      <c r="L7" s="141" t="s">
        <v>15</v>
      </c>
      <c r="M7" s="149"/>
      <c r="N7" s="150"/>
      <c r="O7" s="141" t="s">
        <v>13</v>
      </c>
      <c r="P7" s="149"/>
      <c r="Q7" s="150"/>
      <c r="R7" s="141" t="s">
        <v>23</v>
      </c>
      <c r="S7" s="142"/>
      <c r="T7" s="144"/>
      <c r="U7" s="147"/>
    </row>
    <row r="8" spans="1:21" ht="13.5" thickBot="1">
      <c r="A8" s="129"/>
      <c r="B8" s="104"/>
      <c r="C8" s="105" t="s">
        <v>14</v>
      </c>
      <c r="D8" s="106" t="s">
        <v>0</v>
      </c>
      <c r="E8" s="106" t="s">
        <v>1</v>
      </c>
      <c r="F8" s="106" t="s">
        <v>2</v>
      </c>
      <c r="G8" s="106" t="s">
        <v>3</v>
      </c>
      <c r="H8" s="106" t="s">
        <v>4</v>
      </c>
      <c r="I8" s="106" t="s">
        <v>26</v>
      </c>
      <c r="J8" s="106" t="s">
        <v>27</v>
      </c>
      <c r="K8" s="106" t="s">
        <v>28</v>
      </c>
      <c r="L8" s="107" t="s">
        <v>39</v>
      </c>
      <c r="M8" s="107" t="s">
        <v>40</v>
      </c>
      <c r="N8" s="106" t="s">
        <v>41</v>
      </c>
      <c r="O8" s="106" t="s">
        <v>45</v>
      </c>
      <c r="P8" s="106" t="s">
        <v>46</v>
      </c>
      <c r="Q8" s="106" t="s">
        <v>29</v>
      </c>
      <c r="R8" s="108" t="s">
        <v>47</v>
      </c>
      <c r="S8" s="109" t="s">
        <v>5</v>
      </c>
      <c r="T8" s="145"/>
      <c r="U8" s="148"/>
    </row>
    <row r="9" spans="1:21" ht="15">
      <c r="A9" s="119" t="s">
        <v>51</v>
      </c>
      <c r="B9" s="120" t="s">
        <v>130</v>
      </c>
      <c r="C9" s="118"/>
      <c r="D9" s="63"/>
      <c r="E9" s="86"/>
      <c r="F9" s="86"/>
      <c r="G9" s="86"/>
      <c r="H9" s="73"/>
      <c r="I9" s="73"/>
      <c r="J9" s="73"/>
      <c r="K9" s="73"/>
      <c r="L9" s="70"/>
      <c r="M9" s="73"/>
      <c r="N9" s="73"/>
      <c r="O9" s="57"/>
      <c r="P9" s="57"/>
      <c r="Q9" s="73"/>
      <c r="R9" s="74"/>
      <c r="S9" s="73"/>
      <c r="T9" s="68">
        <f>SUM(C9:Q9)+MAX(R9,S9)</f>
        <v>0</v>
      </c>
      <c r="U9" s="69" t="str">
        <f>IF(T9&gt;=90,"A",IF(T9&gt;=80,"B",IF(T9&gt;=70,"C",IF(T9&gt;=60,"D",IF(T9&gt;=50,"E",IF(T9&lt;10,"-","F"))))))</f>
        <v>-</v>
      </c>
    </row>
    <row r="10" spans="1:21" ht="15">
      <c r="A10" s="121" t="s">
        <v>52</v>
      </c>
      <c r="B10" s="122" t="s">
        <v>131</v>
      </c>
      <c r="C10" s="63"/>
      <c r="D10" s="63"/>
      <c r="E10" s="62"/>
      <c r="F10" s="62"/>
      <c r="G10" s="62"/>
      <c r="H10" s="62"/>
      <c r="I10" s="62"/>
      <c r="J10" s="62"/>
      <c r="K10" s="62"/>
      <c r="L10" s="63"/>
      <c r="M10" s="62"/>
      <c r="N10" s="62"/>
      <c r="O10" s="57">
        <v>16</v>
      </c>
      <c r="P10" s="57"/>
      <c r="Q10" s="62"/>
      <c r="R10" s="57"/>
      <c r="S10" s="62"/>
      <c r="T10" s="68">
        <f aca="true" t="shared" si="0" ref="T10:T69">SUM(C10:Q10)+MAX(R10,S10)</f>
        <v>16</v>
      </c>
      <c r="U10" s="69" t="str">
        <f aca="true" t="shared" si="1" ref="U10:U69">IF(T10&gt;=90,"A",IF(T10&gt;=80,"B",IF(T10&gt;=70,"C",IF(T10&gt;=60,"D",IF(T10&gt;=50,"E",IF(T10&lt;10,"-","F"))))))</f>
        <v>F</v>
      </c>
    </row>
    <row r="11" spans="1:21" s="110" customFormat="1" ht="15">
      <c r="A11" s="121" t="s">
        <v>53</v>
      </c>
      <c r="B11" s="122" t="s">
        <v>132</v>
      </c>
      <c r="C11" s="63"/>
      <c r="D11" s="63"/>
      <c r="E11" s="62"/>
      <c r="F11" s="62"/>
      <c r="G11" s="62"/>
      <c r="H11" s="62"/>
      <c r="I11" s="62"/>
      <c r="J11" s="62"/>
      <c r="K11" s="62"/>
      <c r="L11" s="59"/>
      <c r="M11" s="62"/>
      <c r="N11" s="62"/>
      <c r="O11" s="63">
        <v>13</v>
      </c>
      <c r="P11" s="57"/>
      <c r="Q11" s="62"/>
      <c r="R11" s="57"/>
      <c r="S11" s="62"/>
      <c r="T11" s="68">
        <f t="shared" si="0"/>
        <v>13</v>
      </c>
      <c r="U11" s="69" t="str">
        <f t="shared" si="1"/>
        <v>F</v>
      </c>
    </row>
    <row r="12" spans="1:21" ht="15">
      <c r="A12" s="121" t="s">
        <v>54</v>
      </c>
      <c r="B12" s="122" t="s">
        <v>133</v>
      </c>
      <c r="C12" s="63"/>
      <c r="D12" s="63"/>
      <c r="E12" s="62"/>
      <c r="F12" s="62"/>
      <c r="G12" s="62"/>
      <c r="H12" s="62"/>
      <c r="I12" s="62"/>
      <c r="J12" s="62"/>
      <c r="K12" s="62"/>
      <c r="L12" s="59"/>
      <c r="M12" s="62"/>
      <c r="N12" s="62"/>
      <c r="O12" s="57"/>
      <c r="P12" s="61"/>
      <c r="Q12" s="62"/>
      <c r="R12" s="57"/>
      <c r="S12" s="62"/>
      <c r="T12" s="68">
        <f t="shared" si="0"/>
        <v>0</v>
      </c>
      <c r="U12" s="69" t="str">
        <f t="shared" si="1"/>
        <v>-</v>
      </c>
    </row>
    <row r="13" spans="1:21" ht="15">
      <c r="A13" s="121" t="s">
        <v>55</v>
      </c>
      <c r="B13" s="122" t="s">
        <v>134</v>
      </c>
      <c r="C13" s="63"/>
      <c r="D13" s="59"/>
      <c r="E13" s="62"/>
      <c r="F13" s="62"/>
      <c r="G13" s="62"/>
      <c r="H13" s="62"/>
      <c r="I13" s="62"/>
      <c r="J13" s="62"/>
      <c r="K13" s="62"/>
      <c r="L13" s="59"/>
      <c r="M13" s="62"/>
      <c r="N13" s="62"/>
      <c r="O13" s="57"/>
      <c r="P13" s="61"/>
      <c r="Q13" s="62"/>
      <c r="R13" s="62"/>
      <c r="S13" s="62"/>
      <c r="T13" s="68">
        <f t="shared" si="0"/>
        <v>0</v>
      </c>
      <c r="U13" s="69" t="str">
        <f t="shared" si="1"/>
        <v>-</v>
      </c>
    </row>
    <row r="14" spans="1:21" ht="15">
      <c r="A14" s="121" t="s">
        <v>56</v>
      </c>
      <c r="B14" s="122" t="s">
        <v>135</v>
      </c>
      <c r="C14" s="63"/>
      <c r="D14" s="63"/>
      <c r="E14" s="62"/>
      <c r="F14" s="62"/>
      <c r="G14" s="62"/>
      <c r="H14" s="62"/>
      <c r="I14" s="62"/>
      <c r="J14" s="62"/>
      <c r="K14" s="62"/>
      <c r="L14" s="59"/>
      <c r="M14" s="62"/>
      <c r="N14" s="62"/>
      <c r="O14" s="57">
        <v>13.5</v>
      </c>
      <c r="P14" s="57"/>
      <c r="Q14" s="62"/>
      <c r="R14" s="57"/>
      <c r="S14" s="62"/>
      <c r="T14" s="68">
        <f t="shared" si="0"/>
        <v>13.5</v>
      </c>
      <c r="U14" s="69" t="str">
        <f t="shared" si="1"/>
        <v>F</v>
      </c>
    </row>
    <row r="15" spans="1:21" ht="15">
      <c r="A15" s="121" t="s">
        <v>57</v>
      </c>
      <c r="B15" s="122" t="s">
        <v>136</v>
      </c>
      <c r="C15" s="63"/>
      <c r="D15" s="59"/>
      <c r="E15" s="62"/>
      <c r="F15" s="62"/>
      <c r="G15" s="62"/>
      <c r="H15" s="62"/>
      <c r="I15" s="62"/>
      <c r="J15" s="62"/>
      <c r="K15" s="62"/>
      <c r="L15" s="59"/>
      <c r="M15" s="62"/>
      <c r="N15" s="62"/>
      <c r="O15" s="57">
        <v>13</v>
      </c>
      <c r="P15" s="61"/>
      <c r="Q15" s="62"/>
      <c r="R15" s="62"/>
      <c r="S15" s="62"/>
      <c r="T15" s="68">
        <f t="shared" si="0"/>
        <v>13</v>
      </c>
      <c r="U15" s="69" t="str">
        <f t="shared" si="1"/>
        <v>F</v>
      </c>
    </row>
    <row r="16" spans="1:21" ht="15">
      <c r="A16" s="121" t="s">
        <v>58</v>
      </c>
      <c r="B16" s="122" t="s">
        <v>137</v>
      </c>
      <c r="C16" s="63"/>
      <c r="D16" s="59"/>
      <c r="E16" s="62"/>
      <c r="F16" s="62"/>
      <c r="G16" s="62"/>
      <c r="H16" s="62"/>
      <c r="I16" s="62"/>
      <c r="J16" s="62"/>
      <c r="K16" s="62"/>
      <c r="L16" s="59"/>
      <c r="M16" s="62"/>
      <c r="N16" s="62"/>
      <c r="O16" s="57">
        <v>19</v>
      </c>
      <c r="P16" s="61"/>
      <c r="Q16" s="62"/>
      <c r="R16" s="62"/>
      <c r="S16" s="62"/>
      <c r="T16" s="68">
        <f t="shared" si="0"/>
        <v>19</v>
      </c>
      <c r="U16" s="69" t="str">
        <f t="shared" si="1"/>
        <v>F</v>
      </c>
    </row>
    <row r="17" spans="1:21" s="110" customFormat="1" ht="15">
      <c r="A17" s="121" t="s">
        <v>59</v>
      </c>
      <c r="B17" s="122" t="s">
        <v>138</v>
      </c>
      <c r="C17" s="63"/>
      <c r="D17" s="64"/>
      <c r="E17" s="75"/>
      <c r="F17" s="75"/>
      <c r="G17" s="75"/>
      <c r="H17" s="75"/>
      <c r="I17" s="75"/>
      <c r="J17" s="75"/>
      <c r="K17" s="75"/>
      <c r="L17" s="64"/>
      <c r="M17" s="75"/>
      <c r="N17" s="75"/>
      <c r="O17" s="65">
        <v>13</v>
      </c>
      <c r="P17" s="64"/>
      <c r="Q17" s="75"/>
      <c r="R17" s="65"/>
      <c r="S17" s="75"/>
      <c r="T17" s="68">
        <f t="shared" si="0"/>
        <v>13</v>
      </c>
      <c r="U17" s="69" t="str">
        <f t="shared" si="1"/>
        <v>F</v>
      </c>
    </row>
    <row r="18" spans="1:21" ht="15">
      <c r="A18" s="121" t="s">
        <v>60</v>
      </c>
      <c r="B18" s="122" t="s">
        <v>139</v>
      </c>
      <c r="C18" s="63"/>
      <c r="D18" s="59"/>
      <c r="E18" s="62"/>
      <c r="F18" s="62"/>
      <c r="G18" s="62"/>
      <c r="H18" s="62"/>
      <c r="I18" s="62"/>
      <c r="J18" s="62"/>
      <c r="K18" s="62"/>
      <c r="L18" s="59"/>
      <c r="M18" s="62"/>
      <c r="N18" s="62"/>
      <c r="O18" s="57">
        <v>14</v>
      </c>
      <c r="P18" s="61"/>
      <c r="Q18" s="62"/>
      <c r="R18" s="62"/>
      <c r="S18" s="62"/>
      <c r="T18" s="68">
        <f t="shared" si="0"/>
        <v>14</v>
      </c>
      <c r="U18" s="69" t="str">
        <f t="shared" si="1"/>
        <v>F</v>
      </c>
    </row>
    <row r="19" spans="1:21" ht="15">
      <c r="A19" s="121" t="s">
        <v>61</v>
      </c>
      <c r="B19" s="122" t="s">
        <v>140</v>
      </c>
      <c r="C19" s="63"/>
      <c r="D19" s="59"/>
      <c r="E19" s="62"/>
      <c r="F19" s="62"/>
      <c r="G19" s="62"/>
      <c r="H19" s="62"/>
      <c r="I19" s="62"/>
      <c r="J19" s="62"/>
      <c r="K19" s="62"/>
      <c r="L19" s="59"/>
      <c r="M19" s="62"/>
      <c r="N19" s="62"/>
      <c r="O19" s="57">
        <v>13</v>
      </c>
      <c r="P19" s="61"/>
      <c r="Q19" s="62"/>
      <c r="R19" s="62"/>
      <c r="S19" s="62"/>
      <c r="T19" s="68">
        <f t="shared" si="0"/>
        <v>13</v>
      </c>
      <c r="U19" s="69" t="str">
        <f t="shared" si="1"/>
        <v>F</v>
      </c>
    </row>
    <row r="20" spans="1:21" ht="15">
      <c r="A20" s="121" t="s">
        <v>62</v>
      </c>
      <c r="B20" s="122" t="s">
        <v>141</v>
      </c>
      <c r="C20" s="63"/>
      <c r="D20" s="59"/>
      <c r="E20" s="62"/>
      <c r="F20" s="62"/>
      <c r="G20" s="62"/>
      <c r="H20" s="62"/>
      <c r="I20" s="62"/>
      <c r="J20" s="62"/>
      <c r="K20" s="62"/>
      <c r="L20" s="59"/>
      <c r="M20" s="62"/>
      <c r="N20" s="62"/>
      <c r="O20" s="57">
        <v>16</v>
      </c>
      <c r="P20" s="61"/>
      <c r="Q20" s="62"/>
      <c r="R20" s="62"/>
      <c r="S20" s="62"/>
      <c r="T20" s="68">
        <f t="shared" si="0"/>
        <v>16</v>
      </c>
      <c r="U20" s="69" t="str">
        <f t="shared" si="1"/>
        <v>F</v>
      </c>
    </row>
    <row r="21" spans="1:21" ht="15">
      <c r="A21" s="121" t="s">
        <v>63</v>
      </c>
      <c r="B21" s="122" t="s">
        <v>142</v>
      </c>
      <c r="C21" s="63"/>
      <c r="D21" s="64"/>
      <c r="E21" s="62"/>
      <c r="F21" s="62"/>
      <c r="G21" s="62"/>
      <c r="H21" s="62"/>
      <c r="I21" s="62"/>
      <c r="J21" s="62"/>
      <c r="K21" s="62"/>
      <c r="L21" s="64"/>
      <c r="M21" s="62"/>
      <c r="N21" s="62"/>
      <c r="O21" s="57">
        <v>10</v>
      </c>
      <c r="P21" s="57"/>
      <c r="Q21" s="62"/>
      <c r="R21" s="57"/>
      <c r="S21" s="62"/>
      <c r="T21" s="68">
        <f t="shared" si="0"/>
        <v>10</v>
      </c>
      <c r="U21" s="69" t="str">
        <f t="shared" si="1"/>
        <v>F</v>
      </c>
    </row>
    <row r="22" spans="1:21" s="110" customFormat="1" ht="15">
      <c r="A22" s="121" t="s">
        <v>64</v>
      </c>
      <c r="B22" s="122" t="s">
        <v>143</v>
      </c>
      <c r="C22" s="111"/>
      <c r="D22" s="111"/>
      <c r="E22" s="61"/>
      <c r="F22" s="61"/>
      <c r="G22" s="61"/>
      <c r="H22" s="61"/>
      <c r="I22" s="61"/>
      <c r="J22" s="61"/>
      <c r="K22" s="61"/>
      <c r="L22" s="64"/>
      <c r="M22" s="61"/>
      <c r="N22" s="61"/>
      <c r="O22" s="61">
        <v>18</v>
      </c>
      <c r="P22" s="111"/>
      <c r="Q22" s="61"/>
      <c r="R22" s="61"/>
      <c r="S22" s="61"/>
      <c r="T22" s="68">
        <f t="shared" si="0"/>
        <v>18</v>
      </c>
      <c r="U22" s="69" t="str">
        <f t="shared" si="1"/>
        <v>F</v>
      </c>
    </row>
    <row r="23" spans="1:22" s="110" customFormat="1" ht="15">
      <c r="A23" s="121" t="s">
        <v>65</v>
      </c>
      <c r="B23" s="122" t="s">
        <v>144</v>
      </c>
      <c r="C23" s="111"/>
      <c r="D23" s="111"/>
      <c r="E23" s="61"/>
      <c r="F23" s="61"/>
      <c r="G23" s="61"/>
      <c r="H23" s="61"/>
      <c r="I23" s="61"/>
      <c r="J23" s="61"/>
      <c r="K23" s="61"/>
      <c r="L23" s="111"/>
      <c r="M23" s="61"/>
      <c r="N23" s="61"/>
      <c r="O23" s="61">
        <v>13.5</v>
      </c>
      <c r="P23" s="61"/>
      <c r="Q23" s="61"/>
      <c r="R23" s="61"/>
      <c r="S23" s="61"/>
      <c r="T23" s="68">
        <f t="shared" si="0"/>
        <v>13.5</v>
      </c>
      <c r="U23" s="69" t="str">
        <f t="shared" si="1"/>
        <v>F</v>
      </c>
      <c r="V23" s="112"/>
    </row>
    <row r="24" spans="1:21" ht="15">
      <c r="A24" s="121" t="s">
        <v>66</v>
      </c>
      <c r="B24" s="122" t="s">
        <v>145</v>
      </c>
      <c r="C24" s="63"/>
      <c r="D24" s="63"/>
      <c r="E24" s="62"/>
      <c r="F24" s="62"/>
      <c r="G24" s="62"/>
      <c r="H24" s="62"/>
      <c r="I24" s="62"/>
      <c r="J24" s="62"/>
      <c r="K24" s="62"/>
      <c r="L24" s="59"/>
      <c r="M24" s="62"/>
      <c r="N24" s="62"/>
      <c r="O24" s="57"/>
      <c r="P24" s="57"/>
      <c r="Q24" s="62"/>
      <c r="R24" s="57"/>
      <c r="S24" s="62"/>
      <c r="T24" s="68">
        <f t="shared" si="0"/>
        <v>0</v>
      </c>
      <c r="U24" s="69" t="str">
        <f t="shared" si="1"/>
        <v>-</v>
      </c>
    </row>
    <row r="25" spans="1:21" s="110" customFormat="1" ht="15">
      <c r="A25" s="121" t="s">
        <v>67</v>
      </c>
      <c r="B25" s="122" t="s">
        <v>146</v>
      </c>
      <c r="C25" s="63"/>
      <c r="D25" s="64"/>
      <c r="E25" s="62"/>
      <c r="F25" s="62"/>
      <c r="G25" s="62"/>
      <c r="H25" s="62"/>
      <c r="I25" s="62"/>
      <c r="J25" s="62"/>
      <c r="K25" s="62"/>
      <c r="L25" s="64"/>
      <c r="M25" s="62"/>
      <c r="N25" s="62"/>
      <c r="O25" s="57">
        <v>10.5</v>
      </c>
      <c r="P25" s="66"/>
      <c r="Q25" s="62"/>
      <c r="R25" s="62"/>
      <c r="S25" s="62"/>
      <c r="T25" s="68">
        <f t="shared" si="0"/>
        <v>10.5</v>
      </c>
      <c r="U25" s="69" t="str">
        <f t="shared" si="1"/>
        <v>F</v>
      </c>
    </row>
    <row r="26" spans="1:21" ht="15">
      <c r="A26" s="121" t="s">
        <v>68</v>
      </c>
      <c r="B26" s="122" t="s">
        <v>147</v>
      </c>
      <c r="C26" s="63"/>
      <c r="D26" s="59"/>
      <c r="E26" s="62"/>
      <c r="F26" s="62"/>
      <c r="G26" s="62"/>
      <c r="H26" s="62"/>
      <c r="I26" s="62"/>
      <c r="J26" s="62"/>
      <c r="K26" s="62"/>
      <c r="L26" s="59"/>
      <c r="M26" s="62"/>
      <c r="N26" s="62"/>
      <c r="O26" s="57">
        <v>15.5</v>
      </c>
      <c r="P26" s="61"/>
      <c r="Q26" s="62"/>
      <c r="R26" s="62"/>
      <c r="S26" s="62"/>
      <c r="T26" s="68">
        <f t="shared" si="0"/>
        <v>15.5</v>
      </c>
      <c r="U26" s="69" t="str">
        <f t="shared" si="1"/>
        <v>F</v>
      </c>
    </row>
    <row r="27" spans="1:21" s="110" customFormat="1" ht="15">
      <c r="A27" s="121" t="s">
        <v>69</v>
      </c>
      <c r="B27" s="122" t="s">
        <v>148</v>
      </c>
      <c r="C27" s="63"/>
      <c r="D27" s="59"/>
      <c r="E27" s="62"/>
      <c r="F27" s="62"/>
      <c r="G27" s="62"/>
      <c r="H27" s="62"/>
      <c r="I27" s="62"/>
      <c r="J27" s="62"/>
      <c r="K27" s="62"/>
      <c r="L27" s="64"/>
      <c r="M27" s="62"/>
      <c r="N27" s="62"/>
      <c r="O27" s="57">
        <v>15</v>
      </c>
      <c r="P27" s="61"/>
      <c r="Q27" s="62"/>
      <c r="R27" s="62"/>
      <c r="S27" s="62"/>
      <c r="T27" s="68">
        <f t="shared" si="0"/>
        <v>15</v>
      </c>
      <c r="U27" s="69" t="str">
        <f t="shared" si="1"/>
        <v>F</v>
      </c>
    </row>
    <row r="28" spans="1:21" ht="15">
      <c r="A28" s="121" t="s">
        <v>70</v>
      </c>
      <c r="B28" s="122" t="s">
        <v>149</v>
      </c>
      <c r="C28" s="63"/>
      <c r="D28" s="59"/>
      <c r="E28" s="62"/>
      <c r="F28" s="62"/>
      <c r="G28" s="62"/>
      <c r="H28" s="62"/>
      <c r="I28" s="62"/>
      <c r="J28" s="62"/>
      <c r="K28" s="62"/>
      <c r="L28" s="64"/>
      <c r="M28" s="62"/>
      <c r="N28" s="62"/>
      <c r="O28" s="57">
        <v>14</v>
      </c>
      <c r="P28" s="61"/>
      <c r="Q28" s="62"/>
      <c r="R28" s="62"/>
      <c r="S28" s="62"/>
      <c r="T28" s="68">
        <f t="shared" si="0"/>
        <v>14</v>
      </c>
      <c r="U28" s="69" t="str">
        <f t="shared" si="1"/>
        <v>F</v>
      </c>
    </row>
    <row r="29" spans="1:21" s="110" customFormat="1" ht="15">
      <c r="A29" s="121" t="s">
        <v>71</v>
      </c>
      <c r="B29" s="122" t="s">
        <v>150</v>
      </c>
      <c r="C29" s="63"/>
      <c r="D29" s="59"/>
      <c r="E29" s="62"/>
      <c r="F29" s="62"/>
      <c r="G29" s="62"/>
      <c r="H29" s="62"/>
      <c r="I29" s="62"/>
      <c r="J29" s="62"/>
      <c r="K29" s="62"/>
      <c r="L29" s="64"/>
      <c r="M29" s="62"/>
      <c r="N29" s="62"/>
      <c r="O29" s="57"/>
      <c r="P29" s="61"/>
      <c r="Q29" s="62"/>
      <c r="R29" s="57"/>
      <c r="S29" s="62"/>
      <c r="T29" s="68">
        <f t="shared" si="0"/>
        <v>0</v>
      </c>
      <c r="U29" s="69" t="str">
        <f t="shared" si="1"/>
        <v>-</v>
      </c>
    </row>
    <row r="30" spans="1:21" s="110" customFormat="1" ht="15">
      <c r="A30" s="121" t="s">
        <v>72</v>
      </c>
      <c r="B30" s="122" t="s">
        <v>151</v>
      </c>
      <c r="C30" s="63"/>
      <c r="D30" s="63"/>
      <c r="E30" s="62"/>
      <c r="F30" s="62"/>
      <c r="G30" s="62"/>
      <c r="H30" s="62"/>
      <c r="I30" s="62"/>
      <c r="J30" s="62"/>
      <c r="K30" s="62"/>
      <c r="L30" s="59"/>
      <c r="M30" s="62"/>
      <c r="N30" s="62"/>
      <c r="O30" s="62"/>
      <c r="P30" s="63"/>
      <c r="Q30" s="62"/>
      <c r="R30" s="57"/>
      <c r="S30" s="59"/>
      <c r="T30" s="68">
        <f t="shared" si="0"/>
        <v>0</v>
      </c>
      <c r="U30" s="69" t="str">
        <f t="shared" si="1"/>
        <v>-</v>
      </c>
    </row>
    <row r="31" spans="1:21" ht="15">
      <c r="A31" s="121" t="s">
        <v>73</v>
      </c>
      <c r="B31" s="122" t="s">
        <v>152</v>
      </c>
      <c r="C31" s="63"/>
      <c r="D31" s="63"/>
      <c r="E31" s="62"/>
      <c r="F31" s="62"/>
      <c r="G31" s="62"/>
      <c r="H31" s="62"/>
      <c r="I31" s="62"/>
      <c r="J31" s="62"/>
      <c r="K31" s="62"/>
      <c r="L31" s="64"/>
      <c r="M31" s="62"/>
      <c r="N31" s="62"/>
      <c r="O31" s="57"/>
      <c r="P31" s="63"/>
      <c r="Q31" s="62"/>
      <c r="R31" s="57"/>
      <c r="S31" s="62"/>
      <c r="T31" s="68">
        <f t="shared" si="0"/>
        <v>0</v>
      </c>
      <c r="U31" s="69" t="str">
        <f t="shared" si="1"/>
        <v>-</v>
      </c>
    </row>
    <row r="32" spans="1:21" ht="15">
      <c r="A32" s="121" t="s">
        <v>74</v>
      </c>
      <c r="B32" s="122" t="s">
        <v>153</v>
      </c>
      <c r="C32" s="63"/>
      <c r="D32" s="59"/>
      <c r="E32" s="62"/>
      <c r="F32" s="62"/>
      <c r="G32" s="62"/>
      <c r="H32" s="62"/>
      <c r="I32" s="62"/>
      <c r="J32" s="62"/>
      <c r="K32" s="62"/>
      <c r="L32" s="59"/>
      <c r="M32" s="62"/>
      <c r="N32" s="62"/>
      <c r="O32" s="57"/>
      <c r="P32" s="61"/>
      <c r="Q32" s="62"/>
      <c r="R32" s="62"/>
      <c r="S32" s="62"/>
      <c r="T32" s="68">
        <f t="shared" si="0"/>
        <v>0</v>
      </c>
      <c r="U32" s="69" t="str">
        <f t="shared" si="1"/>
        <v>-</v>
      </c>
    </row>
    <row r="33" spans="1:21" s="110" customFormat="1" ht="15">
      <c r="A33" s="121" t="s">
        <v>75</v>
      </c>
      <c r="B33" s="122" t="s">
        <v>154</v>
      </c>
      <c r="C33" s="63"/>
      <c r="D33" s="63"/>
      <c r="E33" s="62"/>
      <c r="F33" s="62"/>
      <c r="G33" s="62"/>
      <c r="H33" s="62"/>
      <c r="I33" s="62"/>
      <c r="J33" s="62"/>
      <c r="K33" s="62"/>
      <c r="L33" s="59"/>
      <c r="M33" s="62"/>
      <c r="N33" s="62"/>
      <c r="O33" s="57">
        <v>15</v>
      </c>
      <c r="P33" s="57"/>
      <c r="Q33" s="62"/>
      <c r="R33" s="57"/>
      <c r="S33" s="62"/>
      <c r="T33" s="68">
        <f t="shared" si="0"/>
        <v>15</v>
      </c>
      <c r="U33" s="69" t="str">
        <f t="shared" si="1"/>
        <v>F</v>
      </c>
    </row>
    <row r="34" spans="1:21" ht="15">
      <c r="A34" s="121" t="s">
        <v>76</v>
      </c>
      <c r="B34" s="122" t="s">
        <v>155</v>
      </c>
      <c r="C34" s="63"/>
      <c r="D34" s="59"/>
      <c r="E34" s="62"/>
      <c r="F34" s="62"/>
      <c r="G34" s="62"/>
      <c r="H34" s="62"/>
      <c r="I34" s="62"/>
      <c r="J34" s="62"/>
      <c r="K34" s="62"/>
      <c r="L34" s="59"/>
      <c r="M34" s="62"/>
      <c r="N34" s="62"/>
      <c r="O34" s="63">
        <v>1</v>
      </c>
      <c r="P34" s="61"/>
      <c r="Q34" s="62"/>
      <c r="R34" s="62"/>
      <c r="S34" s="62"/>
      <c r="T34" s="68">
        <f t="shared" si="0"/>
        <v>1</v>
      </c>
      <c r="U34" s="69" t="str">
        <f t="shared" si="1"/>
        <v>-</v>
      </c>
    </row>
    <row r="35" spans="1:21" s="110" customFormat="1" ht="15">
      <c r="A35" s="121" t="s">
        <v>77</v>
      </c>
      <c r="B35" s="122" t="s">
        <v>156</v>
      </c>
      <c r="C35" s="63"/>
      <c r="D35" s="63"/>
      <c r="E35" s="62"/>
      <c r="F35" s="62"/>
      <c r="G35" s="62"/>
      <c r="H35" s="62"/>
      <c r="I35" s="62"/>
      <c r="J35" s="62"/>
      <c r="K35" s="62"/>
      <c r="L35" s="59"/>
      <c r="M35" s="62"/>
      <c r="N35" s="62"/>
      <c r="O35" s="63">
        <v>10.5</v>
      </c>
      <c r="P35" s="57"/>
      <c r="Q35" s="62"/>
      <c r="R35" s="57"/>
      <c r="S35" s="62"/>
      <c r="T35" s="68">
        <f t="shared" si="0"/>
        <v>10.5</v>
      </c>
      <c r="U35" s="69" t="str">
        <f t="shared" si="1"/>
        <v>F</v>
      </c>
    </row>
    <row r="36" spans="1:21" ht="15">
      <c r="A36" s="121" t="s">
        <v>78</v>
      </c>
      <c r="B36" s="122" t="s">
        <v>157</v>
      </c>
      <c r="C36" s="63"/>
      <c r="D36" s="63"/>
      <c r="E36" s="62"/>
      <c r="F36" s="62"/>
      <c r="G36" s="62"/>
      <c r="H36" s="62"/>
      <c r="I36" s="62"/>
      <c r="J36" s="62"/>
      <c r="K36" s="62"/>
      <c r="L36" s="59"/>
      <c r="M36" s="62"/>
      <c r="N36" s="62"/>
      <c r="O36" s="57">
        <v>9</v>
      </c>
      <c r="P36" s="57"/>
      <c r="Q36" s="62"/>
      <c r="R36" s="57"/>
      <c r="S36" s="62"/>
      <c r="T36" s="68">
        <f t="shared" si="0"/>
        <v>9</v>
      </c>
      <c r="U36" s="69" t="str">
        <f t="shared" si="1"/>
        <v>-</v>
      </c>
    </row>
    <row r="37" spans="1:21" ht="15">
      <c r="A37" s="121" t="s">
        <v>79</v>
      </c>
      <c r="B37" s="122" t="s">
        <v>158</v>
      </c>
      <c r="C37" s="63"/>
      <c r="D37" s="59"/>
      <c r="E37" s="62"/>
      <c r="F37" s="62"/>
      <c r="G37" s="62"/>
      <c r="H37" s="62"/>
      <c r="I37" s="62"/>
      <c r="J37" s="62"/>
      <c r="K37" s="62"/>
      <c r="L37" s="64"/>
      <c r="M37" s="62"/>
      <c r="N37" s="62"/>
      <c r="O37" s="57"/>
      <c r="P37" s="57"/>
      <c r="Q37" s="62"/>
      <c r="R37" s="57"/>
      <c r="S37" s="62"/>
      <c r="T37" s="68">
        <f t="shared" si="0"/>
        <v>0</v>
      </c>
      <c r="U37" s="69" t="str">
        <f t="shared" si="1"/>
        <v>-</v>
      </c>
    </row>
    <row r="38" spans="1:21" s="110" customFormat="1" ht="15">
      <c r="A38" s="121" t="s">
        <v>80</v>
      </c>
      <c r="B38" s="122" t="s">
        <v>159</v>
      </c>
      <c r="C38" s="63"/>
      <c r="D38" s="63"/>
      <c r="E38" s="62"/>
      <c r="F38" s="62"/>
      <c r="G38" s="62"/>
      <c r="H38" s="62"/>
      <c r="I38" s="62"/>
      <c r="J38" s="62"/>
      <c r="K38" s="62"/>
      <c r="L38" s="64"/>
      <c r="M38" s="62"/>
      <c r="N38" s="62"/>
      <c r="O38" s="57">
        <v>15</v>
      </c>
      <c r="P38" s="57"/>
      <c r="Q38" s="62"/>
      <c r="R38" s="57"/>
      <c r="S38" s="62"/>
      <c r="T38" s="68">
        <f t="shared" si="0"/>
        <v>15</v>
      </c>
      <c r="U38" s="69" t="str">
        <f t="shared" si="1"/>
        <v>F</v>
      </c>
    </row>
    <row r="39" spans="1:21" ht="15">
      <c r="A39" s="121" t="s">
        <v>81</v>
      </c>
      <c r="B39" s="122" t="s">
        <v>160</v>
      </c>
      <c r="C39" s="63"/>
      <c r="D39" s="59"/>
      <c r="E39" s="62"/>
      <c r="F39" s="62"/>
      <c r="G39" s="62"/>
      <c r="H39" s="62"/>
      <c r="I39" s="62"/>
      <c r="J39" s="62"/>
      <c r="K39" s="62"/>
      <c r="L39" s="64"/>
      <c r="M39" s="62"/>
      <c r="N39" s="62"/>
      <c r="O39" s="57">
        <v>8</v>
      </c>
      <c r="P39" s="63"/>
      <c r="Q39" s="62"/>
      <c r="R39" s="62"/>
      <c r="S39" s="59"/>
      <c r="T39" s="68">
        <f t="shared" si="0"/>
        <v>8</v>
      </c>
      <c r="U39" s="69" t="str">
        <f t="shared" si="1"/>
        <v>-</v>
      </c>
    </row>
    <row r="40" spans="1:21" s="110" customFormat="1" ht="15">
      <c r="A40" s="121" t="s">
        <v>82</v>
      </c>
      <c r="B40" s="122" t="s">
        <v>161</v>
      </c>
      <c r="C40" s="63"/>
      <c r="D40" s="63"/>
      <c r="E40" s="62"/>
      <c r="F40" s="62"/>
      <c r="G40" s="62"/>
      <c r="H40" s="62"/>
      <c r="I40" s="62"/>
      <c r="J40" s="62"/>
      <c r="K40" s="62"/>
      <c r="L40" s="63"/>
      <c r="M40" s="62"/>
      <c r="N40" s="62"/>
      <c r="O40" s="57">
        <v>17</v>
      </c>
      <c r="P40" s="57"/>
      <c r="Q40" s="62"/>
      <c r="R40" s="57"/>
      <c r="S40" s="62"/>
      <c r="T40" s="68">
        <f t="shared" si="0"/>
        <v>17</v>
      </c>
      <c r="U40" s="69" t="str">
        <f t="shared" si="1"/>
        <v>F</v>
      </c>
    </row>
    <row r="41" spans="1:21" ht="15">
      <c r="A41" s="121" t="s">
        <v>83</v>
      </c>
      <c r="B41" s="122" t="s">
        <v>162</v>
      </c>
      <c r="C41" s="63"/>
      <c r="D41" s="63"/>
      <c r="E41" s="62"/>
      <c r="F41" s="62"/>
      <c r="G41" s="62"/>
      <c r="H41" s="62"/>
      <c r="I41" s="62"/>
      <c r="J41" s="62"/>
      <c r="K41" s="62"/>
      <c r="L41" s="63"/>
      <c r="M41" s="62"/>
      <c r="N41" s="62"/>
      <c r="O41" s="57"/>
      <c r="P41" s="66"/>
      <c r="Q41" s="62"/>
      <c r="R41" s="62"/>
      <c r="S41" s="62"/>
      <c r="T41" s="68">
        <f t="shared" si="0"/>
        <v>0</v>
      </c>
      <c r="U41" s="69" t="str">
        <f t="shared" si="1"/>
        <v>-</v>
      </c>
    </row>
    <row r="42" spans="1:21" ht="15">
      <c r="A42" s="121" t="s">
        <v>84</v>
      </c>
      <c r="B42" s="122" t="s">
        <v>163</v>
      </c>
      <c r="C42" s="59"/>
      <c r="D42" s="59"/>
      <c r="E42" s="62"/>
      <c r="F42" s="62"/>
      <c r="G42" s="62"/>
      <c r="H42" s="62"/>
      <c r="I42" s="62"/>
      <c r="J42" s="62"/>
      <c r="K42" s="62"/>
      <c r="L42" s="59"/>
      <c r="M42" s="62"/>
      <c r="N42" s="62"/>
      <c r="O42" s="62"/>
      <c r="P42" s="62"/>
      <c r="Q42" s="56"/>
      <c r="R42" s="56"/>
      <c r="S42" s="56"/>
      <c r="T42" s="68">
        <f t="shared" si="0"/>
        <v>0</v>
      </c>
      <c r="U42" s="69" t="str">
        <f t="shared" si="1"/>
        <v>-</v>
      </c>
    </row>
    <row r="43" spans="1:21" ht="15">
      <c r="A43" s="121" t="s">
        <v>85</v>
      </c>
      <c r="B43" s="122" t="s">
        <v>164</v>
      </c>
      <c r="C43" s="63"/>
      <c r="D43" s="63"/>
      <c r="E43" s="62"/>
      <c r="F43" s="62"/>
      <c r="G43" s="62"/>
      <c r="H43" s="62"/>
      <c r="I43" s="62"/>
      <c r="J43" s="62"/>
      <c r="K43" s="62"/>
      <c r="L43" s="63"/>
      <c r="M43" s="62"/>
      <c r="N43" s="62"/>
      <c r="O43" s="62">
        <v>12</v>
      </c>
      <c r="P43" s="57"/>
      <c r="Q43" s="56"/>
      <c r="R43" s="56"/>
      <c r="S43" s="56"/>
      <c r="T43" s="68">
        <f t="shared" si="0"/>
        <v>12</v>
      </c>
      <c r="U43" s="69" t="str">
        <f t="shared" si="1"/>
        <v>F</v>
      </c>
    </row>
    <row r="44" spans="1:21" ht="15">
      <c r="A44" s="121" t="s">
        <v>86</v>
      </c>
      <c r="B44" s="122" t="s">
        <v>165</v>
      </c>
      <c r="C44" s="63"/>
      <c r="D44" s="59"/>
      <c r="E44" s="62"/>
      <c r="F44" s="62"/>
      <c r="G44" s="62"/>
      <c r="H44" s="62"/>
      <c r="I44" s="62"/>
      <c r="J44" s="62"/>
      <c r="K44" s="62"/>
      <c r="L44" s="59"/>
      <c r="M44" s="62"/>
      <c r="N44" s="62"/>
      <c r="O44" s="59">
        <v>11</v>
      </c>
      <c r="P44" s="62"/>
      <c r="Q44" s="56"/>
      <c r="R44" s="56"/>
      <c r="S44" s="56"/>
      <c r="T44" s="68">
        <f t="shared" si="0"/>
        <v>11</v>
      </c>
      <c r="U44" s="69" t="str">
        <f t="shared" si="1"/>
        <v>F</v>
      </c>
    </row>
    <row r="45" spans="1:21" ht="15">
      <c r="A45" s="121" t="s">
        <v>87</v>
      </c>
      <c r="B45" s="122" t="s">
        <v>166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57"/>
      <c r="Q45" s="56"/>
      <c r="R45" s="56"/>
      <c r="S45" s="56"/>
      <c r="T45" s="68">
        <f>SUM(C45:Q45)+MAX(R45,S45)</f>
        <v>0</v>
      </c>
      <c r="U45" s="69" t="str">
        <f>IF(T45&gt;=90,"A",IF(T45&gt;=80,"B",IF(T45&gt;=70,"C",IF(T45&gt;=60,"D",IF(T45&gt;=50,"E",IF(T45&lt;10,"-","F"))))))</f>
        <v>-</v>
      </c>
    </row>
    <row r="46" spans="1:21" ht="15">
      <c r="A46" s="121" t="s">
        <v>88</v>
      </c>
      <c r="B46" s="122" t="s">
        <v>167</v>
      </c>
      <c r="C46" s="59"/>
      <c r="D46" s="59"/>
      <c r="E46" s="59"/>
      <c r="F46" s="62"/>
      <c r="G46" s="62"/>
      <c r="H46" s="62"/>
      <c r="I46" s="62"/>
      <c r="J46" s="62"/>
      <c r="K46" s="62"/>
      <c r="L46" s="59"/>
      <c r="M46" s="62"/>
      <c r="N46" s="62"/>
      <c r="O46" s="59">
        <v>17</v>
      </c>
      <c r="P46" s="62"/>
      <c r="Q46" s="56"/>
      <c r="R46" s="56"/>
      <c r="S46" s="56"/>
      <c r="T46" s="68">
        <f t="shared" si="0"/>
        <v>17</v>
      </c>
      <c r="U46" s="69" t="str">
        <f t="shared" si="1"/>
        <v>F</v>
      </c>
    </row>
    <row r="47" spans="1:21" s="110" customFormat="1" ht="15">
      <c r="A47" s="121" t="s">
        <v>89</v>
      </c>
      <c r="B47" s="122" t="s">
        <v>168</v>
      </c>
      <c r="C47" s="63"/>
      <c r="D47" s="63"/>
      <c r="E47" s="59"/>
      <c r="F47" s="62"/>
      <c r="G47" s="62"/>
      <c r="H47" s="62"/>
      <c r="I47" s="62"/>
      <c r="J47" s="62"/>
      <c r="K47" s="62"/>
      <c r="L47" s="59"/>
      <c r="M47" s="62"/>
      <c r="N47" s="62"/>
      <c r="O47" s="62"/>
      <c r="P47" s="57"/>
      <c r="Q47" s="56"/>
      <c r="R47" s="56"/>
      <c r="S47" s="56"/>
      <c r="T47" s="68">
        <f t="shared" si="0"/>
        <v>0</v>
      </c>
      <c r="U47" s="69" t="str">
        <f t="shared" si="1"/>
        <v>-</v>
      </c>
    </row>
    <row r="48" spans="1:21" ht="15">
      <c r="A48" s="121" t="s">
        <v>90</v>
      </c>
      <c r="B48" s="122" t="s">
        <v>169</v>
      </c>
      <c r="C48" s="59"/>
      <c r="D48" s="63"/>
      <c r="E48" s="59"/>
      <c r="F48" s="62"/>
      <c r="G48" s="62"/>
      <c r="H48" s="62"/>
      <c r="I48" s="62"/>
      <c r="J48" s="62"/>
      <c r="K48" s="62"/>
      <c r="L48" s="59"/>
      <c r="M48" s="62"/>
      <c r="N48" s="62"/>
      <c r="O48" s="62"/>
      <c r="P48" s="57"/>
      <c r="Q48" s="56"/>
      <c r="R48" s="56"/>
      <c r="S48" s="56"/>
      <c r="T48" s="68">
        <f t="shared" si="0"/>
        <v>0</v>
      </c>
      <c r="U48" s="69" t="str">
        <f t="shared" si="1"/>
        <v>-</v>
      </c>
    </row>
    <row r="49" spans="1:21" ht="15">
      <c r="A49" s="121" t="s">
        <v>91</v>
      </c>
      <c r="B49" s="122" t="s">
        <v>170</v>
      </c>
      <c r="C49" s="59"/>
      <c r="D49" s="63"/>
      <c r="E49" s="59"/>
      <c r="F49" s="62"/>
      <c r="G49" s="62"/>
      <c r="H49" s="62"/>
      <c r="I49" s="62"/>
      <c r="J49" s="62"/>
      <c r="K49" s="62"/>
      <c r="L49" s="63"/>
      <c r="M49" s="62"/>
      <c r="N49" s="62"/>
      <c r="O49" s="62">
        <v>6</v>
      </c>
      <c r="P49" s="62"/>
      <c r="Q49" s="56"/>
      <c r="R49" s="56"/>
      <c r="S49" s="56"/>
      <c r="T49" s="68">
        <f t="shared" si="0"/>
        <v>6</v>
      </c>
      <c r="U49" s="69" t="str">
        <f t="shared" si="1"/>
        <v>-</v>
      </c>
    </row>
    <row r="50" spans="1:21" s="110" customFormat="1" ht="15">
      <c r="A50" s="121" t="s">
        <v>92</v>
      </c>
      <c r="B50" s="122" t="s">
        <v>171</v>
      </c>
      <c r="C50" s="59"/>
      <c r="D50" s="59"/>
      <c r="E50" s="59"/>
      <c r="F50" s="62"/>
      <c r="G50" s="62"/>
      <c r="H50" s="62"/>
      <c r="I50" s="62"/>
      <c r="J50" s="62"/>
      <c r="K50" s="62"/>
      <c r="L50" s="59"/>
      <c r="M50" s="62"/>
      <c r="N50" s="62"/>
      <c r="O50" s="62">
        <v>4.5</v>
      </c>
      <c r="P50" s="59"/>
      <c r="Q50" s="56"/>
      <c r="R50" s="56"/>
      <c r="S50" s="88"/>
      <c r="T50" s="68">
        <f t="shared" si="0"/>
        <v>4.5</v>
      </c>
      <c r="U50" s="69" t="str">
        <f t="shared" si="1"/>
        <v>-</v>
      </c>
    </row>
    <row r="51" spans="1:21" ht="15">
      <c r="A51" s="121" t="s">
        <v>93</v>
      </c>
      <c r="B51" s="122" t="s">
        <v>172</v>
      </c>
      <c r="C51" s="59"/>
      <c r="D51" s="59"/>
      <c r="E51" s="59"/>
      <c r="F51" s="62"/>
      <c r="G51" s="62"/>
      <c r="H51" s="62"/>
      <c r="I51" s="62"/>
      <c r="J51" s="62"/>
      <c r="K51" s="62"/>
      <c r="L51" s="59"/>
      <c r="M51" s="62"/>
      <c r="N51" s="62"/>
      <c r="O51" s="62">
        <v>4.5</v>
      </c>
      <c r="P51" s="57"/>
      <c r="Q51" s="56"/>
      <c r="R51" s="56"/>
      <c r="S51" s="56"/>
      <c r="T51" s="68">
        <f t="shared" si="0"/>
        <v>4.5</v>
      </c>
      <c r="U51" s="69" t="str">
        <f t="shared" si="1"/>
        <v>-</v>
      </c>
    </row>
    <row r="52" spans="1:21" s="110" customFormat="1" ht="15">
      <c r="A52" s="121" t="s">
        <v>94</v>
      </c>
      <c r="B52" s="122" t="s">
        <v>173</v>
      </c>
      <c r="C52" s="63"/>
      <c r="D52" s="59"/>
      <c r="E52" s="59"/>
      <c r="F52" s="62"/>
      <c r="G52" s="62"/>
      <c r="H52" s="62"/>
      <c r="I52" s="62"/>
      <c r="J52" s="62"/>
      <c r="K52" s="62"/>
      <c r="L52" s="63"/>
      <c r="M52" s="62"/>
      <c r="N52" s="62"/>
      <c r="O52" s="62"/>
      <c r="P52" s="57"/>
      <c r="Q52" s="56"/>
      <c r="R52" s="56"/>
      <c r="S52" s="56"/>
      <c r="T52" s="68">
        <f t="shared" si="0"/>
        <v>0</v>
      </c>
      <c r="U52" s="69" t="str">
        <f t="shared" si="1"/>
        <v>-</v>
      </c>
    </row>
    <row r="53" spans="1:21" ht="15">
      <c r="A53" s="121" t="s">
        <v>95</v>
      </c>
      <c r="B53" s="122" t="s">
        <v>174</v>
      </c>
      <c r="C53" s="59"/>
      <c r="D53" s="71"/>
      <c r="E53" s="71"/>
      <c r="F53" s="67"/>
      <c r="G53" s="67"/>
      <c r="H53" s="67"/>
      <c r="I53" s="67"/>
      <c r="J53" s="67"/>
      <c r="K53" s="67"/>
      <c r="L53" s="71"/>
      <c r="M53" s="67"/>
      <c r="N53" s="67"/>
      <c r="O53" s="67"/>
      <c r="P53" s="71"/>
      <c r="Q53" s="55"/>
      <c r="R53" s="55"/>
      <c r="S53" s="55"/>
      <c r="T53" s="68">
        <f t="shared" si="0"/>
        <v>0</v>
      </c>
      <c r="U53" s="69" t="str">
        <f t="shared" si="1"/>
        <v>-</v>
      </c>
    </row>
    <row r="54" spans="1:21" ht="15">
      <c r="A54" s="121" t="s">
        <v>96</v>
      </c>
      <c r="B54" s="122" t="s">
        <v>175</v>
      </c>
      <c r="C54" s="63"/>
      <c r="D54" s="72"/>
      <c r="E54" s="72"/>
      <c r="F54" s="60"/>
      <c r="G54" s="60"/>
      <c r="H54" s="60"/>
      <c r="I54" s="60"/>
      <c r="J54" s="60"/>
      <c r="K54" s="60"/>
      <c r="L54" s="63"/>
      <c r="M54" s="60"/>
      <c r="N54" s="60"/>
      <c r="O54" s="60">
        <v>5</v>
      </c>
      <c r="P54" s="58"/>
      <c r="Q54" s="54"/>
      <c r="R54" s="54"/>
      <c r="S54" s="54"/>
      <c r="T54" s="68">
        <f t="shared" si="0"/>
        <v>5</v>
      </c>
      <c r="U54" s="69" t="str">
        <f t="shared" si="1"/>
        <v>-</v>
      </c>
    </row>
    <row r="55" spans="1:21" ht="15">
      <c r="A55" s="121" t="s">
        <v>97</v>
      </c>
      <c r="B55" s="122" t="s">
        <v>176</v>
      </c>
      <c r="C55" s="59"/>
      <c r="D55" s="72"/>
      <c r="E55" s="72"/>
      <c r="F55" s="60"/>
      <c r="G55" s="60"/>
      <c r="H55" s="60"/>
      <c r="I55" s="60"/>
      <c r="J55" s="60"/>
      <c r="K55" s="60"/>
      <c r="L55" s="72"/>
      <c r="M55" s="60"/>
      <c r="N55" s="60"/>
      <c r="O55" s="60">
        <v>3</v>
      </c>
      <c r="P55" s="60"/>
      <c r="Q55" s="54"/>
      <c r="R55" s="54"/>
      <c r="S55" s="54"/>
      <c r="T55" s="68">
        <f t="shared" si="0"/>
        <v>3</v>
      </c>
      <c r="U55" s="69" t="str">
        <f t="shared" si="1"/>
        <v>-</v>
      </c>
    </row>
    <row r="56" spans="1:21" s="110" customFormat="1" ht="15">
      <c r="A56" s="121" t="s">
        <v>98</v>
      </c>
      <c r="B56" s="122" t="s">
        <v>177</v>
      </c>
      <c r="C56" s="63"/>
      <c r="D56" s="72"/>
      <c r="E56" s="72"/>
      <c r="F56" s="60"/>
      <c r="G56" s="60"/>
      <c r="H56" s="60"/>
      <c r="I56" s="60"/>
      <c r="J56" s="60"/>
      <c r="K56" s="60"/>
      <c r="L56" s="72"/>
      <c r="M56" s="60"/>
      <c r="N56" s="60"/>
      <c r="O56" s="60">
        <v>8</v>
      </c>
      <c r="P56" s="58"/>
      <c r="Q56" s="54"/>
      <c r="R56" s="54"/>
      <c r="S56" s="54"/>
      <c r="T56" s="68">
        <f>SUM(C56:Q56)+MAX(R56,S56)</f>
        <v>8</v>
      </c>
      <c r="U56" s="69" t="str">
        <f>IF(T56&gt;=90,"A",IF(T56&gt;=80,"B",IF(T56&gt;=70,"C",IF(T56&gt;=60,"D",IF(T56&gt;=50,"E",IF(T56&lt;10,"-","F"))))))</f>
        <v>-</v>
      </c>
    </row>
    <row r="57" spans="1:21" s="110" customFormat="1" ht="15">
      <c r="A57" s="121" t="s">
        <v>99</v>
      </c>
      <c r="B57" s="122" t="s">
        <v>178</v>
      </c>
      <c r="C57" s="59"/>
      <c r="D57" s="72"/>
      <c r="E57" s="72"/>
      <c r="F57" s="60"/>
      <c r="G57" s="60"/>
      <c r="H57" s="60"/>
      <c r="I57" s="60"/>
      <c r="J57" s="60"/>
      <c r="K57" s="60"/>
      <c r="L57" s="72"/>
      <c r="M57" s="60"/>
      <c r="N57" s="60"/>
      <c r="O57" s="60">
        <v>11.5</v>
      </c>
      <c r="P57" s="60"/>
      <c r="Q57" s="54"/>
      <c r="R57" s="54"/>
      <c r="S57" s="54"/>
      <c r="T57" s="68">
        <f t="shared" si="0"/>
        <v>11.5</v>
      </c>
      <c r="U57" s="69" t="str">
        <f t="shared" si="1"/>
        <v>F</v>
      </c>
    </row>
    <row r="58" spans="1:21" s="114" customFormat="1" ht="15">
      <c r="A58" s="121" t="s">
        <v>100</v>
      </c>
      <c r="B58" s="122" t="s">
        <v>179</v>
      </c>
      <c r="C58" s="63"/>
      <c r="D58" s="63"/>
      <c r="E58" s="72"/>
      <c r="F58" s="60"/>
      <c r="G58" s="60"/>
      <c r="H58" s="60"/>
      <c r="I58" s="60"/>
      <c r="J58" s="60"/>
      <c r="K58" s="60"/>
      <c r="L58" s="63"/>
      <c r="M58" s="60"/>
      <c r="N58" s="60"/>
      <c r="O58" s="60">
        <v>9</v>
      </c>
      <c r="P58" s="60"/>
      <c r="Q58" s="54"/>
      <c r="R58" s="54"/>
      <c r="S58" s="54"/>
      <c r="T58" s="68">
        <f t="shared" si="0"/>
        <v>9</v>
      </c>
      <c r="U58" s="69" t="str">
        <f t="shared" si="1"/>
        <v>-</v>
      </c>
    </row>
    <row r="59" spans="1:21" s="110" customFormat="1" ht="15">
      <c r="A59" s="121" t="s">
        <v>101</v>
      </c>
      <c r="B59" s="122" t="s">
        <v>180</v>
      </c>
      <c r="C59" s="59"/>
      <c r="D59" s="72"/>
      <c r="E59" s="72"/>
      <c r="F59" s="60"/>
      <c r="G59" s="60"/>
      <c r="H59" s="60"/>
      <c r="I59" s="60"/>
      <c r="J59" s="60"/>
      <c r="K59" s="60"/>
      <c r="L59" s="63"/>
      <c r="M59" s="60"/>
      <c r="N59" s="60"/>
      <c r="O59" s="60">
        <v>5</v>
      </c>
      <c r="P59" s="60"/>
      <c r="Q59" s="54"/>
      <c r="R59" s="54"/>
      <c r="S59" s="54"/>
      <c r="T59" s="68">
        <f t="shared" si="0"/>
        <v>5</v>
      </c>
      <c r="U59" s="69" t="str">
        <f t="shared" si="1"/>
        <v>-</v>
      </c>
    </row>
    <row r="60" spans="1:21" ht="15">
      <c r="A60" s="121" t="s">
        <v>102</v>
      </c>
      <c r="B60" s="122" t="s">
        <v>181</v>
      </c>
      <c r="C60" s="63"/>
      <c r="D60" s="63"/>
      <c r="E60" s="72"/>
      <c r="F60" s="60"/>
      <c r="G60" s="60"/>
      <c r="H60" s="60"/>
      <c r="I60" s="60"/>
      <c r="J60" s="60"/>
      <c r="K60" s="60"/>
      <c r="L60" s="63"/>
      <c r="M60" s="60"/>
      <c r="N60" s="60"/>
      <c r="O60" s="60"/>
      <c r="P60" s="60"/>
      <c r="Q60" s="54"/>
      <c r="R60" s="54"/>
      <c r="S60" s="54"/>
      <c r="T60" s="68">
        <f t="shared" si="0"/>
        <v>0</v>
      </c>
      <c r="U60" s="69" t="str">
        <f t="shared" si="1"/>
        <v>-</v>
      </c>
    </row>
    <row r="61" spans="1:21" ht="15">
      <c r="A61" s="121" t="s">
        <v>103</v>
      </c>
      <c r="B61" s="122" t="s">
        <v>182</v>
      </c>
      <c r="C61" s="59"/>
      <c r="D61" s="72"/>
      <c r="E61" s="72"/>
      <c r="F61" s="60"/>
      <c r="G61" s="60"/>
      <c r="H61" s="60"/>
      <c r="I61" s="60"/>
      <c r="J61" s="60"/>
      <c r="K61" s="60"/>
      <c r="L61" s="72"/>
      <c r="M61" s="60"/>
      <c r="N61" s="60"/>
      <c r="O61" s="60"/>
      <c r="P61" s="72"/>
      <c r="Q61" s="54"/>
      <c r="R61" s="54"/>
      <c r="S61" s="54"/>
      <c r="T61" s="68">
        <f t="shared" si="0"/>
        <v>0</v>
      </c>
      <c r="U61" s="69" t="str">
        <f t="shared" si="1"/>
        <v>-</v>
      </c>
    </row>
    <row r="62" spans="1:21" s="110" customFormat="1" ht="15">
      <c r="A62" s="121" t="s">
        <v>104</v>
      </c>
      <c r="B62" s="122" t="s">
        <v>183</v>
      </c>
      <c r="C62" s="59"/>
      <c r="D62" s="72"/>
      <c r="E62" s="72"/>
      <c r="F62" s="60"/>
      <c r="G62" s="60"/>
      <c r="H62" s="60"/>
      <c r="I62" s="60"/>
      <c r="J62" s="60"/>
      <c r="K62" s="60"/>
      <c r="L62" s="72"/>
      <c r="M62" s="60"/>
      <c r="N62" s="60"/>
      <c r="O62" s="60">
        <v>15.5</v>
      </c>
      <c r="P62" s="60"/>
      <c r="Q62" s="54"/>
      <c r="R62" s="54"/>
      <c r="S62" s="54"/>
      <c r="T62" s="68">
        <f t="shared" si="0"/>
        <v>15.5</v>
      </c>
      <c r="U62" s="69" t="str">
        <f t="shared" si="1"/>
        <v>F</v>
      </c>
    </row>
    <row r="63" spans="1:21" ht="15">
      <c r="A63" s="121" t="s">
        <v>105</v>
      </c>
      <c r="B63" s="122" t="s">
        <v>184</v>
      </c>
      <c r="C63" s="59"/>
      <c r="D63" s="72"/>
      <c r="E63" s="72"/>
      <c r="F63" s="60"/>
      <c r="G63" s="60"/>
      <c r="H63" s="60"/>
      <c r="I63" s="60"/>
      <c r="J63" s="60"/>
      <c r="K63" s="60"/>
      <c r="L63" s="63"/>
      <c r="M63" s="60"/>
      <c r="N63" s="60"/>
      <c r="O63" s="60">
        <v>9.5</v>
      </c>
      <c r="P63" s="60"/>
      <c r="Q63" s="54"/>
      <c r="R63" s="54"/>
      <c r="S63" s="54"/>
      <c r="T63" s="68">
        <f t="shared" si="0"/>
        <v>9.5</v>
      </c>
      <c r="U63" s="69" t="str">
        <f t="shared" si="1"/>
        <v>-</v>
      </c>
    </row>
    <row r="64" spans="1:21" ht="15">
      <c r="A64" s="121" t="s">
        <v>106</v>
      </c>
      <c r="B64" s="122" t="s">
        <v>185</v>
      </c>
      <c r="C64" s="59"/>
      <c r="D64" s="72"/>
      <c r="E64" s="72"/>
      <c r="F64" s="60"/>
      <c r="G64" s="60"/>
      <c r="H64" s="60"/>
      <c r="I64" s="60"/>
      <c r="J64" s="60"/>
      <c r="K64" s="60"/>
      <c r="L64" s="72"/>
      <c r="M64" s="60"/>
      <c r="N64" s="60"/>
      <c r="O64" s="60">
        <v>16</v>
      </c>
      <c r="P64" s="60"/>
      <c r="Q64" s="54"/>
      <c r="R64" s="54"/>
      <c r="S64" s="89"/>
      <c r="T64" s="68">
        <f t="shared" si="0"/>
        <v>16</v>
      </c>
      <c r="U64" s="69" t="str">
        <f t="shared" si="1"/>
        <v>F</v>
      </c>
    </row>
    <row r="65" spans="1:21" ht="15">
      <c r="A65" s="121" t="s">
        <v>107</v>
      </c>
      <c r="B65" s="122" t="s">
        <v>186</v>
      </c>
      <c r="C65" s="59"/>
      <c r="D65" s="63"/>
      <c r="E65" s="72"/>
      <c r="F65" s="60"/>
      <c r="G65" s="60"/>
      <c r="H65" s="60"/>
      <c r="I65" s="60"/>
      <c r="J65" s="60"/>
      <c r="K65" s="60"/>
      <c r="L65" s="72"/>
      <c r="M65" s="60"/>
      <c r="N65" s="60"/>
      <c r="O65" s="60">
        <v>9</v>
      </c>
      <c r="P65" s="72"/>
      <c r="Q65" s="54"/>
      <c r="R65" s="54"/>
      <c r="S65" s="54"/>
      <c r="T65" s="68">
        <f t="shared" si="0"/>
        <v>9</v>
      </c>
      <c r="U65" s="69" t="str">
        <f t="shared" si="1"/>
        <v>-</v>
      </c>
    </row>
    <row r="66" spans="1:21" ht="15">
      <c r="A66" s="121" t="s">
        <v>108</v>
      </c>
      <c r="B66" s="122" t="s">
        <v>187</v>
      </c>
      <c r="C66" s="57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>
        <v>7.5</v>
      </c>
      <c r="P66" s="58"/>
      <c r="Q66" s="54"/>
      <c r="R66" s="54"/>
      <c r="S66" s="54"/>
      <c r="T66" s="68">
        <f t="shared" si="0"/>
        <v>7.5</v>
      </c>
      <c r="U66" s="69" t="str">
        <f t="shared" si="1"/>
        <v>-</v>
      </c>
    </row>
    <row r="67" spans="1:21" ht="15">
      <c r="A67" s="121" t="s">
        <v>109</v>
      </c>
      <c r="B67" s="122" t="s">
        <v>188</v>
      </c>
      <c r="C67" s="63"/>
      <c r="D67" s="63"/>
      <c r="E67" s="60"/>
      <c r="F67" s="60"/>
      <c r="G67" s="60"/>
      <c r="H67" s="60"/>
      <c r="I67" s="60"/>
      <c r="J67" s="60"/>
      <c r="K67" s="60"/>
      <c r="L67" s="63"/>
      <c r="M67" s="60"/>
      <c r="N67" s="60"/>
      <c r="O67" s="60"/>
      <c r="P67" s="58"/>
      <c r="Q67" s="54"/>
      <c r="R67" s="58"/>
      <c r="S67" s="54"/>
      <c r="T67" s="68">
        <f t="shared" si="0"/>
        <v>0</v>
      </c>
      <c r="U67" s="69" t="str">
        <f t="shared" si="1"/>
        <v>-</v>
      </c>
    </row>
    <row r="68" spans="1:21" ht="15">
      <c r="A68" s="121" t="s">
        <v>110</v>
      </c>
      <c r="B68" s="122" t="s">
        <v>189</v>
      </c>
      <c r="C68" s="63"/>
      <c r="D68" s="63"/>
      <c r="E68" s="60"/>
      <c r="F68" s="60"/>
      <c r="G68" s="60"/>
      <c r="H68" s="60"/>
      <c r="I68" s="60"/>
      <c r="J68" s="60"/>
      <c r="K68" s="60"/>
      <c r="L68" s="63"/>
      <c r="M68" s="60"/>
      <c r="N68" s="60"/>
      <c r="O68" s="60">
        <v>12</v>
      </c>
      <c r="P68" s="58"/>
      <c r="Q68" s="54"/>
      <c r="R68" s="58"/>
      <c r="S68" s="54"/>
      <c r="T68" s="68">
        <f t="shared" si="0"/>
        <v>12</v>
      </c>
      <c r="U68" s="69" t="str">
        <f t="shared" si="1"/>
        <v>F</v>
      </c>
    </row>
    <row r="69" spans="1:21" ht="15">
      <c r="A69" s="121" t="s">
        <v>111</v>
      </c>
      <c r="B69" s="122" t="s">
        <v>190</v>
      </c>
      <c r="C69" s="63"/>
      <c r="D69" s="63"/>
      <c r="E69" s="60"/>
      <c r="F69" s="60"/>
      <c r="G69" s="60"/>
      <c r="H69" s="60"/>
      <c r="I69" s="60"/>
      <c r="J69" s="60"/>
      <c r="K69" s="60"/>
      <c r="L69" s="63"/>
      <c r="M69" s="60"/>
      <c r="N69" s="60"/>
      <c r="O69" s="60"/>
      <c r="P69" s="58"/>
      <c r="Q69" s="54"/>
      <c r="R69" s="58"/>
      <c r="S69" s="54"/>
      <c r="T69" s="68">
        <f t="shared" si="0"/>
        <v>0</v>
      </c>
      <c r="U69" s="69" t="str">
        <f t="shared" si="1"/>
        <v>-</v>
      </c>
    </row>
    <row r="70" spans="1:21" ht="15">
      <c r="A70" s="121" t="s">
        <v>112</v>
      </c>
      <c r="B70" s="122" t="s">
        <v>191</v>
      </c>
      <c r="C70" s="57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>
        <v>13</v>
      </c>
      <c r="P70" s="58"/>
      <c r="Q70" s="54"/>
      <c r="R70" s="54"/>
      <c r="S70" s="54"/>
      <c r="T70" s="68">
        <f aca="true" t="shared" si="2" ref="T70:T130">SUM(C70:Q70)+MAX(R70,S70)</f>
        <v>13</v>
      </c>
      <c r="U70" s="69" t="str">
        <f aca="true" t="shared" si="3" ref="U70:U130">IF(T70&gt;=90,"A",IF(T70&gt;=80,"B",IF(T70&gt;=70,"C",IF(T70&gt;=60,"D",IF(T70&gt;=50,"E",IF(T70&lt;10,"-","F"))))))</f>
        <v>F</v>
      </c>
    </row>
    <row r="71" spans="1:21" ht="15">
      <c r="A71" s="121" t="s">
        <v>113</v>
      </c>
      <c r="B71" s="122" t="s">
        <v>192</v>
      </c>
      <c r="C71" s="63"/>
      <c r="D71" s="63"/>
      <c r="E71" s="60"/>
      <c r="F71" s="60"/>
      <c r="G71" s="60"/>
      <c r="H71" s="60"/>
      <c r="I71" s="60"/>
      <c r="J71" s="60"/>
      <c r="K71" s="60"/>
      <c r="L71" s="63"/>
      <c r="M71" s="60"/>
      <c r="N71" s="60"/>
      <c r="O71" s="60"/>
      <c r="P71" s="58"/>
      <c r="Q71" s="54"/>
      <c r="R71" s="58"/>
      <c r="S71" s="54"/>
      <c r="T71" s="68">
        <f t="shared" si="2"/>
        <v>0</v>
      </c>
      <c r="U71" s="69" t="str">
        <f t="shared" si="3"/>
        <v>-</v>
      </c>
    </row>
    <row r="72" spans="1:21" ht="15">
      <c r="A72" s="121" t="s">
        <v>114</v>
      </c>
      <c r="B72" s="131" t="s">
        <v>193</v>
      </c>
      <c r="C72" s="63"/>
      <c r="D72" s="63"/>
      <c r="E72" s="60"/>
      <c r="F72" s="60"/>
      <c r="G72" s="60"/>
      <c r="H72" s="60"/>
      <c r="I72" s="60"/>
      <c r="J72" s="60"/>
      <c r="K72" s="60"/>
      <c r="L72" s="63"/>
      <c r="M72" s="60"/>
      <c r="N72" s="60"/>
      <c r="O72" s="60"/>
      <c r="P72" s="58"/>
      <c r="Q72" s="54"/>
      <c r="R72" s="58"/>
      <c r="S72" s="54"/>
      <c r="T72" s="68">
        <f t="shared" si="2"/>
        <v>0</v>
      </c>
      <c r="U72" s="69" t="str">
        <f t="shared" si="3"/>
        <v>-</v>
      </c>
    </row>
    <row r="73" spans="1:21" ht="15">
      <c r="A73" s="121" t="s">
        <v>115</v>
      </c>
      <c r="B73" s="122" t="s">
        <v>194</v>
      </c>
      <c r="C73" s="63"/>
      <c r="D73" s="63"/>
      <c r="E73" s="60"/>
      <c r="F73" s="60"/>
      <c r="G73" s="60"/>
      <c r="H73" s="60"/>
      <c r="I73" s="60"/>
      <c r="J73" s="60"/>
      <c r="K73" s="60"/>
      <c r="L73" s="63"/>
      <c r="M73" s="60"/>
      <c r="N73" s="60"/>
      <c r="O73" s="60"/>
      <c r="P73" s="58"/>
      <c r="Q73" s="54"/>
      <c r="R73" s="58"/>
      <c r="S73" s="54"/>
      <c r="T73" s="68">
        <f t="shared" si="2"/>
        <v>0</v>
      </c>
      <c r="U73" s="69" t="str">
        <f t="shared" si="3"/>
        <v>-</v>
      </c>
    </row>
    <row r="74" spans="1:21" ht="15">
      <c r="A74" s="121" t="s">
        <v>116</v>
      </c>
      <c r="B74" s="122" t="s">
        <v>195</v>
      </c>
      <c r="C74" s="57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>
        <v>16</v>
      </c>
      <c r="P74" s="58"/>
      <c r="Q74" s="54"/>
      <c r="R74" s="54"/>
      <c r="S74" s="54"/>
      <c r="T74" s="68">
        <f t="shared" si="2"/>
        <v>16</v>
      </c>
      <c r="U74" s="69" t="str">
        <f t="shared" si="3"/>
        <v>F</v>
      </c>
    </row>
    <row r="75" spans="1:21" ht="15">
      <c r="A75" s="121" t="s">
        <v>117</v>
      </c>
      <c r="B75" s="122" t="s">
        <v>196</v>
      </c>
      <c r="C75" s="63"/>
      <c r="D75" s="63"/>
      <c r="E75" s="60"/>
      <c r="F75" s="60"/>
      <c r="G75" s="60"/>
      <c r="H75" s="60"/>
      <c r="I75" s="60"/>
      <c r="J75" s="60"/>
      <c r="K75" s="60"/>
      <c r="L75" s="63"/>
      <c r="M75" s="60"/>
      <c r="N75" s="60"/>
      <c r="O75" s="60"/>
      <c r="P75" s="58"/>
      <c r="Q75" s="54"/>
      <c r="R75" s="58"/>
      <c r="S75" s="54"/>
      <c r="T75" s="68">
        <f t="shared" si="2"/>
        <v>0</v>
      </c>
      <c r="U75" s="69" t="str">
        <f t="shared" si="3"/>
        <v>-</v>
      </c>
    </row>
    <row r="76" spans="1:21" ht="15">
      <c r="A76" s="121" t="s">
        <v>118</v>
      </c>
      <c r="B76" s="122" t="s">
        <v>197</v>
      </c>
      <c r="C76" s="63"/>
      <c r="D76" s="63"/>
      <c r="E76" s="60"/>
      <c r="F76" s="60"/>
      <c r="G76" s="60"/>
      <c r="H76" s="60"/>
      <c r="I76" s="60"/>
      <c r="J76" s="60"/>
      <c r="K76" s="60"/>
      <c r="L76" s="63"/>
      <c r="M76" s="60"/>
      <c r="N76" s="60"/>
      <c r="O76" s="60">
        <v>8</v>
      </c>
      <c r="P76" s="58"/>
      <c r="Q76" s="54"/>
      <c r="R76" s="58"/>
      <c r="S76" s="54"/>
      <c r="T76" s="68">
        <f t="shared" si="2"/>
        <v>8</v>
      </c>
      <c r="U76" s="69" t="str">
        <f t="shared" si="3"/>
        <v>-</v>
      </c>
    </row>
    <row r="77" spans="1:21" ht="15">
      <c r="A77" s="121" t="s">
        <v>119</v>
      </c>
      <c r="B77" s="122" t="s">
        <v>198</v>
      </c>
      <c r="C77" s="63"/>
      <c r="D77" s="63"/>
      <c r="E77" s="60"/>
      <c r="F77" s="60"/>
      <c r="G77" s="60"/>
      <c r="H77" s="60"/>
      <c r="I77" s="60"/>
      <c r="J77" s="60"/>
      <c r="K77" s="60"/>
      <c r="L77" s="63"/>
      <c r="M77" s="60"/>
      <c r="N77" s="60"/>
      <c r="O77" s="60">
        <v>5.5</v>
      </c>
      <c r="P77" s="58"/>
      <c r="Q77" s="54"/>
      <c r="R77" s="58"/>
      <c r="S77" s="54"/>
      <c r="T77" s="68">
        <f t="shared" si="2"/>
        <v>5.5</v>
      </c>
      <c r="U77" s="69" t="str">
        <f t="shared" si="3"/>
        <v>-</v>
      </c>
    </row>
    <row r="78" spans="1:21" ht="15">
      <c r="A78" s="121" t="s">
        <v>120</v>
      </c>
      <c r="B78" s="122" t="s">
        <v>199</v>
      </c>
      <c r="C78" s="57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58"/>
      <c r="Q78" s="54"/>
      <c r="R78" s="54"/>
      <c r="S78" s="54"/>
      <c r="T78" s="68">
        <f t="shared" si="2"/>
        <v>0</v>
      </c>
      <c r="U78" s="69" t="str">
        <f t="shared" si="3"/>
        <v>-</v>
      </c>
    </row>
    <row r="79" spans="1:21" ht="15">
      <c r="A79" s="121" t="s">
        <v>121</v>
      </c>
      <c r="B79" s="122" t="s">
        <v>200</v>
      </c>
      <c r="C79" s="63"/>
      <c r="D79" s="63"/>
      <c r="E79" s="60"/>
      <c r="F79" s="60"/>
      <c r="G79" s="60"/>
      <c r="H79" s="60"/>
      <c r="I79" s="60"/>
      <c r="J79" s="60"/>
      <c r="K79" s="60"/>
      <c r="L79" s="63"/>
      <c r="M79" s="60"/>
      <c r="N79" s="60"/>
      <c r="O79" s="60">
        <v>0.5</v>
      </c>
      <c r="P79" s="58"/>
      <c r="Q79" s="54"/>
      <c r="R79" s="58"/>
      <c r="S79" s="54"/>
      <c r="T79" s="68">
        <f t="shared" si="2"/>
        <v>0.5</v>
      </c>
      <c r="U79" s="69" t="str">
        <f t="shared" si="3"/>
        <v>-</v>
      </c>
    </row>
    <row r="80" spans="1:21" ht="15">
      <c r="A80" s="121" t="s">
        <v>122</v>
      </c>
      <c r="B80" s="122" t="s">
        <v>201</v>
      </c>
      <c r="C80" s="63"/>
      <c r="D80" s="63"/>
      <c r="E80" s="60"/>
      <c r="F80" s="60"/>
      <c r="G80" s="60"/>
      <c r="H80" s="60"/>
      <c r="I80" s="60"/>
      <c r="J80" s="60"/>
      <c r="K80" s="60"/>
      <c r="L80" s="63"/>
      <c r="M80" s="60"/>
      <c r="N80" s="60"/>
      <c r="O80" s="60">
        <v>15</v>
      </c>
      <c r="P80" s="58"/>
      <c r="Q80" s="54"/>
      <c r="R80" s="58"/>
      <c r="S80" s="54"/>
      <c r="T80" s="68">
        <f t="shared" si="2"/>
        <v>15</v>
      </c>
      <c r="U80" s="69" t="str">
        <f t="shared" si="3"/>
        <v>F</v>
      </c>
    </row>
    <row r="81" spans="1:21" ht="15">
      <c r="A81" s="121" t="s">
        <v>123</v>
      </c>
      <c r="B81" s="122" t="s">
        <v>202</v>
      </c>
      <c r="C81" s="63"/>
      <c r="D81" s="63"/>
      <c r="E81" s="60"/>
      <c r="F81" s="60"/>
      <c r="G81" s="60"/>
      <c r="H81" s="60"/>
      <c r="I81" s="60"/>
      <c r="J81" s="60"/>
      <c r="K81" s="60"/>
      <c r="L81" s="63"/>
      <c r="M81" s="60"/>
      <c r="N81" s="60"/>
      <c r="O81" s="60">
        <v>12</v>
      </c>
      <c r="P81" s="58"/>
      <c r="Q81" s="54"/>
      <c r="R81" s="58"/>
      <c r="S81" s="54"/>
      <c r="T81" s="68">
        <f t="shared" si="2"/>
        <v>12</v>
      </c>
      <c r="U81" s="69" t="str">
        <f t="shared" si="3"/>
        <v>F</v>
      </c>
    </row>
    <row r="82" spans="1:21" ht="12.75">
      <c r="A82" s="87" t="s">
        <v>124</v>
      </c>
      <c r="B82" s="130" t="s">
        <v>203</v>
      </c>
      <c r="C82" s="117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58"/>
      <c r="Q82" s="54"/>
      <c r="R82" s="54"/>
      <c r="S82" s="54"/>
      <c r="T82" s="68">
        <f t="shared" si="2"/>
        <v>0</v>
      </c>
      <c r="U82" s="69" t="str">
        <f t="shared" si="3"/>
        <v>-</v>
      </c>
    </row>
    <row r="83" spans="1:21" ht="12.75">
      <c r="A83" s="87" t="s">
        <v>125</v>
      </c>
      <c r="B83" s="130" t="s">
        <v>204</v>
      </c>
      <c r="C83" s="76"/>
      <c r="D83" s="63"/>
      <c r="E83" s="60"/>
      <c r="F83" s="60"/>
      <c r="G83" s="60"/>
      <c r="H83" s="60"/>
      <c r="I83" s="60"/>
      <c r="J83" s="60"/>
      <c r="K83" s="60"/>
      <c r="L83" s="63"/>
      <c r="M83" s="60"/>
      <c r="N83" s="60"/>
      <c r="O83" s="60">
        <v>3.5</v>
      </c>
      <c r="P83" s="58"/>
      <c r="Q83" s="54"/>
      <c r="R83" s="58"/>
      <c r="S83" s="54"/>
      <c r="T83" s="68">
        <f t="shared" si="2"/>
        <v>3.5</v>
      </c>
      <c r="U83" s="69" t="str">
        <f t="shared" si="3"/>
        <v>-</v>
      </c>
    </row>
    <row r="84" spans="1:21" ht="12.75">
      <c r="A84" s="87" t="s">
        <v>126</v>
      </c>
      <c r="B84" s="130" t="s">
        <v>205</v>
      </c>
      <c r="C84" s="63"/>
      <c r="D84" s="63"/>
      <c r="E84" s="60"/>
      <c r="F84" s="60"/>
      <c r="G84" s="60"/>
      <c r="H84" s="60"/>
      <c r="I84" s="60"/>
      <c r="J84" s="60"/>
      <c r="K84" s="60"/>
      <c r="L84" s="63"/>
      <c r="M84" s="60"/>
      <c r="N84" s="60"/>
      <c r="O84" s="60"/>
      <c r="P84" s="58"/>
      <c r="Q84" s="54"/>
      <c r="R84" s="58"/>
      <c r="S84" s="54"/>
      <c r="T84" s="68">
        <f t="shared" si="2"/>
        <v>0</v>
      </c>
      <c r="U84" s="69" t="str">
        <f t="shared" si="3"/>
        <v>-</v>
      </c>
    </row>
    <row r="85" spans="1:21" ht="12.75">
      <c r="A85" s="87" t="s">
        <v>127</v>
      </c>
      <c r="B85" s="130" t="s">
        <v>206</v>
      </c>
      <c r="C85" s="63"/>
      <c r="D85" s="63"/>
      <c r="E85" s="60"/>
      <c r="F85" s="60"/>
      <c r="G85" s="60"/>
      <c r="H85" s="60"/>
      <c r="I85" s="60"/>
      <c r="J85" s="60"/>
      <c r="K85" s="60"/>
      <c r="L85" s="63"/>
      <c r="M85" s="60"/>
      <c r="N85" s="60"/>
      <c r="O85" s="60"/>
      <c r="P85" s="58"/>
      <c r="Q85" s="54"/>
      <c r="R85" s="58"/>
      <c r="S85" s="54"/>
      <c r="T85" s="68">
        <f t="shared" si="2"/>
        <v>0</v>
      </c>
      <c r="U85" s="69" t="str">
        <f t="shared" si="3"/>
        <v>-</v>
      </c>
    </row>
    <row r="86" spans="1:21" ht="12.75">
      <c r="A86" s="87" t="s">
        <v>128</v>
      </c>
      <c r="B86" s="130" t="s">
        <v>207</v>
      </c>
      <c r="C86" s="58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>
        <v>6.5</v>
      </c>
      <c r="P86" s="58"/>
      <c r="Q86" s="54"/>
      <c r="R86" s="54"/>
      <c r="S86" s="54"/>
      <c r="T86" s="68">
        <f t="shared" si="2"/>
        <v>6.5</v>
      </c>
      <c r="U86" s="69" t="str">
        <f t="shared" si="3"/>
        <v>-</v>
      </c>
    </row>
    <row r="87" spans="1:21" ht="12.75">
      <c r="A87" s="87" t="s">
        <v>129</v>
      </c>
      <c r="B87" s="130" t="s">
        <v>208</v>
      </c>
      <c r="C87" s="76"/>
      <c r="D87" s="63"/>
      <c r="E87" s="60"/>
      <c r="F87" s="60"/>
      <c r="G87" s="60"/>
      <c r="H87" s="60"/>
      <c r="I87" s="60"/>
      <c r="J87" s="60"/>
      <c r="K87" s="60"/>
      <c r="L87" s="63"/>
      <c r="M87" s="60"/>
      <c r="N87" s="60"/>
      <c r="O87" s="60"/>
      <c r="P87" s="58"/>
      <c r="Q87" s="54"/>
      <c r="R87" s="58"/>
      <c r="S87" s="54"/>
      <c r="T87" s="68">
        <f t="shared" si="2"/>
        <v>0</v>
      </c>
      <c r="U87" s="69" t="str">
        <f t="shared" si="3"/>
        <v>-</v>
      </c>
    </row>
    <row r="88" spans="1:21" ht="12.75">
      <c r="A88" s="87" t="s">
        <v>48</v>
      </c>
      <c r="B88" s="130" t="s">
        <v>209</v>
      </c>
      <c r="C88" s="63"/>
      <c r="D88" s="63"/>
      <c r="E88" s="60"/>
      <c r="F88" s="60"/>
      <c r="G88" s="60"/>
      <c r="H88" s="60"/>
      <c r="I88" s="60"/>
      <c r="J88" s="60"/>
      <c r="K88" s="60"/>
      <c r="L88" s="63"/>
      <c r="M88" s="60"/>
      <c r="N88" s="60"/>
      <c r="O88" s="60"/>
      <c r="P88" s="58"/>
      <c r="Q88" s="54"/>
      <c r="R88" s="58"/>
      <c r="S88" s="54"/>
      <c r="T88" s="68">
        <f t="shared" si="2"/>
        <v>0</v>
      </c>
      <c r="U88" s="69" t="str">
        <f t="shared" si="3"/>
        <v>-</v>
      </c>
    </row>
    <row r="89" spans="1:21" ht="12.75">
      <c r="A89" s="87" t="s">
        <v>211</v>
      </c>
      <c r="B89" s="130" t="s">
        <v>141</v>
      </c>
      <c r="C89" s="63"/>
      <c r="D89" s="63"/>
      <c r="E89" s="60"/>
      <c r="F89" s="60"/>
      <c r="G89" s="60"/>
      <c r="H89" s="60"/>
      <c r="I89" s="60"/>
      <c r="J89" s="60"/>
      <c r="K89" s="60"/>
      <c r="L89" s="63"/>
      <c r="M89" s="60"/>
      <c r="N89" s="60"/>
      <c r="O89" s="60"/>
      <c r="P89" s="58"/>
      <c r="Q89" s="54"/>
      <c r="R89" s="58"/>
      <c r="S89" s="54"/>
      <c r="T89" s="68">
        <f t="shared" si="2"/>
        <v>0</v>
      </c>
      <c r="U89" s="69" t="str">
        <f t="shared" si="3"/>
        <v>-</v>
      </c>
    </row>
    <row r="90" spans="1:21" ht="12.75">
      <c r="A90" s="87" t="s">
        <v>49</v>
      </c>
      <c r="B90" s="130" t="s">
        <v>210</v>
      </c>
      <c r="C90" s="58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58"/>
      <c r="Q90" s="54"/>
      <c r="R90" s="54"/>
      <c r="S90" s="54"/>
      <c r="T90" s="68">
        <f t="shared" si="2"/>
        <v>0</v>
      </c>
      <c r="U90" s="69" t="str">
        <f t="shared" si="3"/>
        <v>-</v>
      </c>
    </row>
    <row r="91" spans="1:21" ht="12.75">
      <c r="A91" s="87" t="s">
        <v>212</v>
      </c>
      <c r="B91" s="130" t="s">
        <v>213</v>
      </c>
      <c r="C91" s="76"/>
      <c r="D91" s="63"/>
      <c r="E91" s="60"/>
      <c r="F91" s="60"/>
      <c r="G91" s="60"/>
      <c r="H91" s="60"/>
      <c r="I91" s="60"/>
      <c r="J91" s="60"/>
      <c r="K91" s="60"/>
      <c r="L91" s="63"/>
      <c r="M91" s="60"/>
      <c r="N91" s="60"/>
      <c r="O91" s="60"/>
      <c r="P91" s="58"/>
      <c r="Q91" s="54"/>
      <c r="R91" s="58"/>
      <c r="S91" s="54"/>
      <c r="T91" s="68">
        <f t="shared" si="2"/>
        <v>0</v>
      </c>
      <c r="U91" s="69" t="str">
        <f t="shared" si="3"/>
        <v>-</v>
      </c>
    </row>
    <row r="92" spans="1:21" ht="12.75">
      <c r="A92" s="87"/>
      <c r="B92" s="130"/>
      <c r="C92" s="63"/>
      <c r="D92" s="63"/>
      <c r="E92" s="60"/>
      <c r="F92" s="60"/>
      <c r="G92" s="60"/>
      <c r="H92" s="60"/>
      <c r="I92" s="60"/>
      <c r="J92" s="60"/>
      <c r="K92" s="60"/>
      <c r="L92" s="63"/>
      <c r="M92" s="60"/>
      <c r="N92" s="60"/>
      <c r="O92" s="60"/>
      <c r="P92" s="58"/>
      <c r="Q92" s="54"/>
      <c r="R92" s="58"/>
      <c r="S92" s="54"/>
      <c r="T92" s="68">
        <f t="shared" si="2"/>
        <v>0</v>
      </c>
      <c r="U92" s="69" t="str">
        <f t="shared" si="3"/>
        <v>-</v>
      </c>
    </row>
    <row r="93" spans="1:21" ht="12.75">
      <c r="A93" s="87"/>
      <c r="B93" s="130"/>
      <c r="C93" s="63"/>
      <c r="D93" s="63"/>
      <c r="E93" s="60"/>
      <c r="F93" s="60"/>
      <c r="G93" s="60"/>
      <c r="H93" s="60"/>
      <c r="I93" s="60"/>
      <c r="J93" s="60"/>
      <c r="K93" s="60"/>
      <c r="L93" s="63"/>
      <c r="M93" s="60"/>
      <c r="N93" s="60"/>
      <c r="O93" s="60"/>
      <c r="P93" s="58"/>
      <c r="Q93" s="54"/>
      <c r="R93" s="58"/>
      <c r="S93" s="54"/>
      <c r="T93" s="68">
        <f t="shared" si="2"/>
        <v>0</v>
      </c>
      <c r="U93" s="69" t="str">
        <f t="shared" si="3"/>
        <v>-</v>
      </c>
    </row>
    <row r="94" spans="1:21" ht="12.75">
      <c r="A94" s="87"/>
      <c r="B94" s="130"/>
      <c r="C94" s="58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58"/>
      <c r="Q94" s="54"/>
      <c r="R94" s="54"/>
      <c r="S94" s="54"/>
      <c r="T94" s="68">
        <f t="shared" si="2"/>
        <v>0</v>
      </c>
      <c r="U94" s="69" t="str">
        <f t="shared" si="3"/>
        <v>-</v>
      </c>
    </row>
    <row r="95" spans="1:21" ht="12.75">
      <c r="A95" s="87"/>
      <c r="B95" s="130"/>
      <c r="C95" s="76"/>
      <c r="D95" s="63"/>
      <c r="E95" s="60"/>
      <c r="F95" s="60"/>
      <c r="G95" s="60"/>
      <c r="H95" s="60"/>
      <c r="I95" s="60"/>
      <c r="J95" s="60"/>
      <c r="K95" s="60"/>
      <c r="L95" s="63"/>
      <c r="M95" s="60"/>
      <c r="N95" s="60"/>
      <c r="O95" s="60"/>
      <c r="P95" s="58"/>
      <c r="Q95" s="54"/>
      <c r="R95" s="58"/>
      <c r="S95" s="54"/>
      <c r="T95" s="68">
        <f t="shared" si="2"/>
        <v>0</v>
      </c>
      <c r="U95" s="69" t="str">
        <f t="shared" si="3"/>
        <v>-</v>
      </c>
    </row>
    <row r="96" spans="1:21" ht="12.75">
      <c r="A96" s="87"/>
      <c r="B96" s="130"/>
      <c r="C96" s="63"/>
      <c r="D96" s="63"/>
      <c r="E96" s="60"/>
      <c r="F96" s="60"/>
      <c r="G96" s="60"/>
      <c r="H96" s="60"/>
      <c r="I96" s="60"/>
      <c r="J96" s="60"/>
      <c r="K96" s="60"/>
      <c r="L96" s="63"/>
      <c r="M96" s="60"/>
      <c r="N96" s="60"/>
      <c r="O96" s="60"/>
      <c r="P96" s="58"/>
      <c r="Q96" s="54"/>
      <c r="R96" s="58"/>
      <c r="S96" s="54"/>
      <c r="T96" s="68">
        <f t="shared" si="2"/>
        <v>0</v>
      </c>
      <c r="U96" s="69" t="str">
        <f t="shared" si="3"/>
        <v>-</v>
      </c>
    </row>
    <row r="97" spans="1:21" ht="12.75">
      <c r="A97" s="87"/>
      <c r="B97" s="130"/>
      <c r="C97" s="63"/>
      <c r="D97" s="63"/>
      <c r="E97" s="60"/>
      <c r="F97" s="60"/>
      <c r="G97" s="60"/>
      <c r="H97" s="60"/>
      <c r="I97" s="60"/>
      <c r="J97" s="60"/>
      <c r="K97" s="60"/>
      <c r="L97" s="63"/>
      <c r="M97" s="60"/>
      <c r="N97" s="60"/>
      <c r="O97" s="60"/>
      <c r="P97" s="58"/>
      <c r="Q97" s="54"/>
      <c r="R97" s="58"/>
      <c r="S97" s="54"/>
      <c r="T97" s="68">
        <f t="shared" si="2"/>
        <v>0</v>
      </c>
      <c r="U97" s="69" t="str">
        <f t="shared" si="3"/>
        <v>-</v>
      </c>
    </row>
    <row r="98" spans="1:21" ht="12.75">
      <c r="A98" s="87"/>
      <c r="B98" s="130"/>
      <c r="C98" s="58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58"/>
      <c r="Q98" s="54"/>
      <c r="R98" s="54"/>
      <c r="S98" s="54"/>
      <c r="T98" s="68">
        <f t="shared" si="2"/>
        <v>0</v>
      </c>
      <c r="U98" s="69" t="str">
        <f t="shared" si="3"/>
        <v>-</v>
      </c>
    </row>
    <row r="99" spans="1:21" ht="12.75">
      <c r="A99" s="87"/>
      <c r="B99" s="130"/>
      <c r="C99" s="76"/>
      <c r="D99" s="63"/>
      <c r="E99" s="60"/>
      <c r="F99" s="60"/>
      <c r="G99" s="60"/>
      <c r="H99" s="60"/>
      <c r="I99" s="60"/>
      <c r="J99" s="60"/>
      <c r="K99" s="60"/>
      <c r="L99" s="63"/>
      <c r="M99" s="60"/>
      <c r="N99" s="60"/>
      <c r="O99" s="60"/>
      <c r="P99" s="58"/>
      <c r="Q99" s="54"/>
      <c r="R99" s="58"/>
      <c r="S99" s="54"/>
      <c r="T99" s="68">
        <f t="shared" si="2"/>
        <v>0</v>
      </c>
      <c r="U99" s="69" t="str">
        <f t="shared" si="3"/>
        <v>-</v>
      </c>
    </row>
    <row r="100" spans="1:21" ht="12.75">
      <c r="A100" s="87"/>
      <c r="B100" s="130"/>
      <c r="C100" s="63"/>
      <c r="D100" s="63"/>
      <c r="E100" s="60"/>
      <c r="F100" s="60"/>
      <c r="G100" s="60"/>
      <c r="H100" s="60"/>
      <c r="I100" s="60"/>
      <c r="J100" s="60"/>
      <c r="K100" s="60"/>
      <c r="L100" s="63"/>
      <c r="M100" s="60"/>
      <c r="N100" s="60"/>
      <c r="O100" s="60"/>
      <c r="P100" s="58"/>
      <c r="Q100" s="54"/>
      <c r="R100" s="58"/>
      <c r="S100" s="54"/>
      <c r="T100" s="68">
        <f t="shared" si="2"/>
        <v>0</v>
      </c>
      <c r="U100" s="69" t="str">
        <f t="shared" si="3"/>
        <v>-</v>
      </c>
    </row>
    <row r="101" spans="1:21" ht="12.75">
      <c r="A101" s="87"/>
      <c r="B101" s="130"/>
      <c r="C101" s="63"/>
      <c r="D101" s="63"/>
      <c r="E101" s="60"/>
      <c r="F101" s="60"/>
      <c r="G101" s="60"/>
      <c r="H101" s="60"/>
      <c r="I101" s="60"/>
      <c r="J101" s="60"/>
      <c r="K101" s="60"/>
      <c r="L101" s="63"/>
      <c r="M101" s="60"/>
      <c r="N101" s="60"/>
      <c r="O101" s="60"/>
      <c r="P101" s="58"/>
      <c r="Q101" s="54"/>
      <c r="R101" s="58"/>
      <c r="S101" s="54"/>
      <c r="T101" s="68">
        <f t="shared" si="2"/>
        <v>0</v>
      </c>
      <c r="U101" s="69" t="str">
        <f t="shared" si="3"/>
        <v>-</v>
      </c>
    </row>
    <row r="102" spans="1:21" ht="12.75">
      <c r="A102" s="87"/>
      <c r="B102" s="130"/>
      <c r="C102" s="58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58"/>
      <c r="Q102" s="54"/>
      <c r="R102" s="54"/>
      <c r="S102" s="54"/>
      <c r="T102" s="68">
        <f t="shared" si="2"/>
        <v>0</v>
      </c>
      <c r="U102" s="69" t="str">
        <f t="shared" si="3"/>
        <v>-</v>
      </c>
    </row>
    <row r="103" spans="1:21" ht="12.75">
      <c r="A103" s="87"/>
      <c r="B103" s="113"/>
      <c r="C103" s="76"/>
      <c r="D103" s="63"/>
      <c r="E103" s="60"/>
      <c r="F103" s="60"/>
      <c r="G103" s="60"/>
      <c r="H103" s="60"/>
      <c r="I103" s="60"/>
      <c r="J103" s="60"/>
      <c r="K103" s="60"/>
      <c r="L103" s="63"/>
      <c r="M103" s="60"/>
      <c r="N103" s="60"/>
      <c r="O103" s="60"/>
      <c r="P103" s="58"/>
      <c r="Q103" s="54"/>
      <c r="R103" s="58"/>
      <c r="S103" s="54"/>
      <c r="T103" s="68">
        <f t="shared" si="2"/>
        <v>0</v>
      </c>
      <c r="U103" s="69" t="str">
        <f t="shared" si="3"/>
        <v>-</v>
      </c>
    </row>
    <row r="104" spans="1:21" ht="12.75">
      <c r="A104" s="87"/>
      <c r="B104" s="113"/>
      <c r="C104" s="63"/>
      <c r="D104" s="63"/>
      <c r="E104" s="60"/>
      <c r="F104" s="60"/>
      <c r="G104" s="60"/>
      <c r="H104" s="60"/>
      <c r="I104" s="60"/>
      <c r="J104" s="60"/>
      <c r="K104" s="60"/>
      <c r="L104" s="63"/>
      <c r="M104" s="60"/>
      <c r="N104" s="60"/>
      <c r="O104" s="60"/>
      <c r="P104" s="58"/>
      <c r="Q104" s="54"/>
      <c r="R104" s="58"/>
      <c r="S104" s="54"/>
      <c r="T104" s="68">
        <f t="shared" si="2"/>
        <v>0</v>
      </c>
      <c r="U104" s="69" t="str">
        <f t="shared" si="3"/>
        <v>-</v>
      </c>
    </row>
    <row r="105" spans="1:21" ht="12.75">
      <c r="A105" s="87"/>
      <c r="B105" s="113"/>
      <c r="C105" s="63"/>
      <c r="D105" s="63"/>
      <c r="E105" s="60"/>
      <c r="F105" s="60"/>
      <c r="G105" s="60"/>
      <c r="H105" s="60"/>
      <c r="I105" s="60"/>
      <c r="J105" s="60"/>
      <c r="K105" s="60"/>
      <c r="L105" s="63"/>
      <c r="M105" s="60"/>
      <c r="N105" s="60"/>
      <c r="O105" s="60"/>
      <c r="P105" s="58"/>
      <c r="Q105" s="54"/>
      <c r="R105" s="58"/>
      <c r="S105" s="54"/>
      <c r="T105" s="68">
        <f t="shared" si="2"/>
        <v>0</v>
      </c>
      <c r="U105" s="69" t="str">
        <f t="shared" si="3"/>
        <v>-</v>
      </c>
    </row>
    <row r="106" spans="1:21" ht="12.75">
      <c r="A106" s="87"/>
      <c r="B106" s="113"/>
      <c r="C106" s="58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58"/>
      <c r="Q106" s="54"/>
      <c r="R106" s="54"/>
      <c r="S106" s="54"/>
      <c r="T106" s="68">
        <f t="shared" si="2"/>
        <v>0</v>
      </c>
      <c r="U106" s="69" t="str">
        <f t="shared" si="3"/>
        <v>-</v>
      </c>
    </row>
    <row r="107" spans="1:21" ht="12.75">
      <c r="A107" s="87"/>
      <c r="B107" s="113"/>
      <c r="C107" s="76"/>
      <c r="D107" s="63"/>
      <c r="E107" s="60"/>
      <c r="F107" s="60"/>
      <c r="G107" s="60"/>
      <c r="H107" s="60"/>
      <c r="I107" s="60"/>
      <c r="J107" s="60"/>
      <c r="K107" s="60"/>
      <c r="L107" s="63"/>
      <c r="M107" s="60"/>
      <c r="N107" s="60"/>
      <c r="O107" s="60"/>
      <c r="P107" s="58"/>
      <c r="Q107" s="54"/>
      <c r="R107" s="58"/>
      <c r="S107" s="54"/>
      <c r="T107" s="68">
        <f t="shared" si="2"/>
        <v>0</v>
      </c>
      <c r="U107" s="69" t="str">
        <f t="shared" si="3"/>
        <v>-</v>
      </c>
    </row>
    <row r="108" spans="1:21" ht="12.75">
      <c r="A108" s="87"/>
      <c r="B108" s="113"/>
      <c r="C108" s="63"/>
      <c r="D108" s="63"/>
      <c r="E108" s="60"/>
      <c r="F108" s="60"/>
      <c r="G108" s="60"/>
      <c r="H108" s="60"/>
      <c r="I108" s="60"/>
      <c r="J108" s="60"/>
      <c r="K108" s="60"/>
      <c r="L108" s="63"/>
      <c r="M108" s="60"/>
      <c r="N108" s="60"/>
      <c r="O108" s="60"/>
      <c r="P108" s="58"/>
      <c r="Q108" s="54"/>
      <c r="R108" s="58"/>
      <c r="S108" s="54"/>
      <c r="T108" s="68">
        <f t="shared" si="2"/>
        <v>0</v>
      </c>
      <c r="U108" s="69" t="str">
        <f t="shared" si="3"/>
        <v>-</v>
      </c>
    </row>
    <row r="109" spans="1:21" ht="12.75">
      <c r="A109" s="87"/>
      <c r="B109" s="113"/>
      <c r="C109" s="63"/>
      <c r="D109" s="63"/>
      <c r="E109" s="60"/>
      <c r="F109" s="60"/>
      <c r="G109" s="60"/>
      <c r="H109" s="60"/>
      <c r="I109" s="60"/>
      <c r="J109" s="60"/>
      <c r="K109" s="60"/>
      <c r="L109" s="63"/>
      <c r="M109" s="60"/>
      <c r="N109" s="60"/>
      <c r="O109" s="60"/>
      <c r="P109" s="58"/>
      <c r="Q109" s="54"/>
      <c r="R109" s="58"/>
      <c r="S109" s="54"/>
      <c r="T109" s="68">
        <f t="shared" si="2"/>
        <v>0</v>
      </c>
      <c r="U109" s="69" t="str">
        <f t="shared" si="3"/>
        <v>-</v>
      </c>
    </row>
    <row r="110" spans="1:21" ht="12.75">
      <c r="A110" s="87"/>
      <c r="B110" s="113"/>
      <c r="C110" s="58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58"/>
      <c r="Q110" s="54"/>
      <c r="R110" s="54"/>
      <c r="S110" s="54"/>
      <c r="T110" s="68">
        <f t="shared" si="2"/>
        <v>0</v>
      </c>
      <c r="U110" s="69" t="str">
        <f t="shared" si="3"/>
        <v>-</v>
      </c>
    </row>
    <row r="111" spans="1:21" ht="12.75">
      <c r="A111" s="87"/>
      <c r="B111" s="113"/>
      <c r="C111" s="76"/>
      <c r="D111" s="63"/>
      <c r="E111" s="60"/>
      <c r="F111" s="60"/>
      <c r="G111" s="60"/>
      <c r="H111" s="60"/>
      <c r="I111" s="60"/>
      <c r="J111" s="60"/>
      <c r="K111" s="60"/>
      <c r="L111" s="63"/>
      <c r="M111" s="60"/>
      <c r="N111" s="60"/>
      <c r="O111" s="60"/>
      <c r="P111" s="58"/>
      <c r="Q111" s="54"/>
      <c r="R111" s="58"/>
      <c r="S111" s="54"/>
      <c r="T111" s="68">
        <f t="shared" si="2"/>
        <v>0</v>
      </c>
      <c r="U111" s="69" t="str">
        <f t="shared" si="3"/>
        <v>-</v>
      </c>
    </row>
    <row r="112" spans="1:21" ht="12.75">
      <c r="A112" s="87"/>
      <c r="B112" s="113"/>
      <c r="C112" s="63"/>
      <c r="D112" s="63"/>
      <c r="E112" s="60"/>
      <c r="F112" s="60"/>
      <c r="G112" s="60"/>
      <c r="H112" s="60"/>
      <c r="I112" s="60"/>
      <c r="J112" s="60"/>
      <c r="K112" s="60"/>
      <c r="L112" s="63"/>
      <c r="M112" s="60"/>
      <c r="N112" s="60"/>
      <c r="O112" s="60"/>
      <c r="P112" s="58"/>
      <c r="Q112" s="54"/>
      <c r="R112" s="58"/>
      <c r="S112" s="54"/>
      <c r="T112" s="68">
        <f t="shared" si="2"/>
        <v>0</v>
      </c>
      <c r="U112" s="69" t="str">
        <f t="shared" si="3"/>
        <v>-</v>
      </c>
    </row>
    <row r="113" spans="1:21" ht="12.75">
      <c r="A113" s="87"/>
      <c r="B113" s="113"/>
      <c r="C113" s="63"/>
      <c r="D113" s="63"/>
      <c r="E113" s="60"/>
      <c r="F113" s="60"/>
      <c r="G113" s="60"/>
      <c r="H113" s="60"/>
      <c r="I113" s="60"/>
      <c r="J113" s="60"/>
      <c r="K113" s="60"/>
      <c r="L113" s="63"/>
      <c r="M113" s="60"/>
      <c r="N113" s="60"/>
      <c r="O113" s="60"/>
      <c r="P113" s="58"/>
      <c r="Q113" s="54"/>
      <c r="R113" s="58"/>
      <c r="S113" s="54"/>
      <c r="T113" s="68">
        <f t="shared" si="2"/>
        <v>0</v>
      </c>
      <c r="U113" s="69" t="str">
        <f t="shared" si="3"/>
        <v>-</v>
      </c>
    </row>
    <row r="114" spans="1:21" ht="12.75">
      <c r="A114" s="87"/>
      <c r="B114" s="113"/>
      <c r="C114" s="58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58"/>
      <c r="Q114" s="54"/>
      <c r="R114" s="54"/>
      <c r="S114" s="54"/>
      <c r="T114" s="68">
        <f t="shared" si="2"/>
        <v>0</v>
      </c>
      <c r="U114" s="69" t="str">
        <f t="shared" si="3"/>
        <v>-</v>
      </c>
    </row>
    <row r="115" spans="1:21" ht="12.75">
      <c r="A115" s="87"/>
      <c r="B115" s="113"/>
      <c r="C115" s="76"/>
      <c r="D115" s="63"/>
      <c r="E115" s="60"/>
      <c r="F115" s="60"/>
      <c r="G115" s="60"/>
      <c r="H115" s="60"/>
      <c r="I115" s="60"/>
      <c r="J115" s="60"/>
      <c r="K115" s="60"/>
      <c r="L115" s="63"/>
      <c r="M115" s="60"/>
      <c r="N115" s="60"/>
      <c r="O115" s="60"/>
      <c r="P115" s="58"/>
      <c r="Q115" s="54"/>
      <c r="R115" s="58"/>
      <c r="S115" s="54"/>
      <c r="T115" s="68">
        <f t="shared" si="2"/>
        <v>0</v>
      </c>
      <c r="U115" s="69" t="str">
        <f t="shared" si="3"/>
        <v>-</v>
      </c>
    </row>
    <row r="116" spans="1:21" ht="12.75">
      <c r="A116" s="87"/>
      <c r="B116" s="113"/>
      <c r="C116" s="63"/>
      <c r="D116" s="63"/>
      <c r="E116" s="60"/>
      <c r="F116" s="60"/>
      <c r="G116" s="60"/>
      <c r="H116" s="60"/>
      <c r="I116" s="60"/>
      <c r="J116" s="60"/>
      <c r="K116" s="60"/>
      <c r="L116" s="63"/>
      <c r="M116" s="60"/>
      <c r="N116" s="60"/>
      <c r="O116" s="60"/>
      <c r="P116" s="58"/>
      <c r="Q116" s="54"/>
      <c r="R116" s="58"/>
      <c r="S116" s="54"/>
      <c r="T116" s="68">
        <f t="shared" si="2"/>
        <v>0</v>
      </c>
      <c r="U116" s="69" t="str">
        <f t="shared" si="3"/>
        <v>-</v>
      </c>
    </row>
    <row r="117" spans="1:21" ht="12.75">
      <c r="A117" s="87"/>
      <c r="B117" s="113"/>
      <c r="C117" s="63"/>
      <c r="D117" s="63"/>
      <c r="E117" s="60"/>
      <c r="F117" s="60"/>
      <c r="G117" s="60"/>
      <c r="H117" s="60"/>
      <c r="I117" s="60"/>
      <c r="J117" s="60"/>
      <c r="K117" s="60"/>
      <c r="L117" s="63"/>
      <c r="M117" s="60"/>
      <c r="N117" s="60"/>
      <c r="O117" s="60"/>
      <c r="P117" s="58"/>
      <c r="Q117" s="54"/>
      <c r="R117" s="58"/>
      <c r="S117" s="54"/>
      <c r="T117" s="68">
        <f t="shared" si="2"/>
        <v>0</v>
      </c>
      <c r="U117" s="69" t="str">
        <f t="shared" si="3"/>
        <v>-</v>
      </c>
    </row>
    <row r="118" spans="1:21" ht="12.75">
      <c r="A118" s="87"/>
      <c r="B118" s="113"/>
      <c r="C118" s="58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58"/>
      <c r="Q118" s="54"/>
      <c r="R118" s="54"/>
      <c r="S118" s="54"/>
      <c r="T118" s="68">
        <f t="shared" si="2"/>
        <v>0</v>
      </c>
      <c r="U118" s="69" t="str">
        <f t="shared" si="3"/>
        <v>-</v>
      </c>
    </row>
    <row r="119" spans="1:21" ht="12.75">
      <c r="A119" s="87"/>
      <c r="B119" s="113"/>
      <c r="C119" s="76"/>
      <c r="D119" s="63"/>
      <c r="E119" s="60"/>
      <c r="F119" s="60"/>
      <c r="G119" s="60"/>
      <c r="H119" s="60"/>
      <c r="I119" s="60"/>
      <c r="J119" s="60"/>
      <c r="K119" s="60"/>
      <c r="L119" s="63"/>
      <c r="M119" s="60"/>
      <c r="N119" s="60"/>
      <c r="O119" s="60"/>
      <c r="P119" s="58"/>
      <c r="Q119" s="54"/>
      <c r="R119" s="58"/>
      <c r="S119" s="54"/>
      <c r="T119" s="68">
        <f t="shared" si="2"/>
        <v>0</v>
      </c>
      <c r="U119" s="69" t="str">
        <f t="shared" si="3"/>
        <v>-</v>
      </c>
    </row>
    <row r="120" spans="1:21" ht="12.75">
      <c r="A120" s="87"/>
      <c r="B120" s="113"/>
      <c r="C120" s="63"/>
      <c r="D120" s="63"/>
      <c r="E120" s="60"/>
      <c r="F120" s="60"/>
      <c r="G120" s="60"/>
      <c r="H120" s="60"/>
      <c r="I120" s="60"/>
      <c r="J120" s="60"/>
      <c r="K120" s="60"/>
      <c r="L120" s="63"/>
      <c r="M120" s="60"/>
      <c r="N120" s="60"/>
      <c r="O120" s="60"/>
      <c r="P120" s="58"/>
      <c r="Q120" s="54"/>
      <c r="R120" s="58"/>
      <c r="S120" s="54"/>
      <c r="T120" s="68">
        <f t="shared" si="2"/>
        <v>0</v>
      </c>
      <c r="U120" s="69" t="str">
        <f t="shared" si="3"/>
        <v>-</v>
      </c>
    </row>
    <row r="121" spans="1:21" ht="12.75">
      <c r="A121" s="87"/>
      <c r="B121" s="113"/>
      <c r="C121" s="63"/>
      <c r="D121" s="63"/>
      <c r="E121" s="60"/>
      <c r="F121" s="60"/>
      <c r="G121" s="60"/>
      <c r="H121" s="60"/>
      <c r="I121" s="60"/>
      <c r="J121" s="60"/>
      <c r="K121" s="60"/>
      <c r="L121" s="63"/>
      <c r="M121" s="60"/>
      <c r="N121" s="60"/>
      <c r="O121" s="60"/>
      <c r="P121" s="58"/>
      <c r="Q121" s="54"/>
      <c r="R121" s="58"/>
      <c r="S121" s="54"/>
      <c r="T121" s="68">
        <f t="shared" si="2"/>
        <v>0</v>
      </c>
      <c r="U121" s="69" t="str">
        <f t="shared" si="3"/>
        <v>-</v>
      </c>
    </row>
    <row r="122" spans="1:21" ht="12.75">
      <c r="A122" s="87"/>
      <c r="B122" s="113"/>
      <c r="C122" s="58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58"/>
      <c r="Q122" s="54"/>
      <c r="R122" s="54"/>
      <c r="S122" s="54"/>
      <c r="T122" s="68">
        <f t="shared" si="2"/>
        <v>0</v>
      </c>
      <c r="U122" s="69" t="str">
        <f t="shared" si="3"/>
        <v>-</v>
      </c>
    </row>
    <row r="123" spans="1:21" ht="12.75">
      <c r="A123" s="87"/>
      <c r="B123" s="113"/>
      <c r="C123" s="76"/>
      <c r="D123" s="63"/>
      <c r="E123" s="60"/>
      <c r="F123" s="60"/>
      <c r="G123" s="60"/>
      <c r="H123" s="60"/>
      <c r="I123" s="60"/>
      <c r="J123" s="60"/>
      <c r="K123" s="60"/>
      <c r="L123" s="63"/>
      <c r="M123" s="60"/>
      <c r="N123" s="60"/>
      <c r="O123" s="60"/>
      <c r="P123" s="58"/>
      <c r="Q123" s="54"/>
      <c r="R123" s="58"/>
      <c r="S123" s="54"/>
      <c r="T123" s="68">
        <f t="shared" si="2"/>
        <v>0</v>
      </c>
      <c r="U123" s="69" t="str">
        <f t="shared" si="3"/>
        <v>-</v>
      </c>
    </row>
    <row r="124" spans="1:21" ht="12.75">
      <c r="A124" s="87"/>
      <c r="B124" s="113"/>
      <c r="C124" s="63"/>
      <c r="D124" s="63"/>
      <c r="E124" s="60"/>
      <c r="F124" s="60"/>
      <c r="G124" s="60"/>
      <c r="H124" s="60"/>
      <c r="I124" s="60"/>
      <c r="J124" s="60"/>
      <c r="K124" s="60"/>
      <c r="L124" s="63"/>
      <c r="M124" s="60"/>
      <c r="N124" s="60"/>
      <c r="O124" s="60"/>
      <c r="P124" s="58"/>
      <c r="Q124" s="54"/>
      <c r="R124" s="58"/>
      <c r="S124" s="54"/>
      <c r="T124" s="68">
        <f t="shared" si="2"/>
        <v>0</v>
      </c>
      <c r="U124" s="69" t="str">
        <f t="shared" si="3"/>
        <v>-</v>
      </c>
    </row>
    <row r="125" spans="1:21" ht="12.75">
      <c r="A125" s="87"/>
      <c r="B125" s="113"/>
      <c r="C125" s="63"/>
      <c r="D125" s="63"/>
      <c r="E125" s="60"/>
      <c r="F125" s="60"/>
      <c r="G125" s="60"/>
      <c r="H125" s="60"/>
      <c r="I125" s="60"/>
      <c r="J125" s="60"/>
      <c r="K125" s="60"/>
      <c r="L125" s="63"/>
      <c r="M125" s="60"/>
      <c r="N125" s="60"/>
      <c r="O125" s="60"/>
      <c r="P125" s="58"/>
      <c r="Q125" s="54"/>
      <c r="R125" s="58"/>
      <c r="S125" s="54"/>
      <c r="T125" s="68">
        <f t="shared" si="2"/>
        <v>0</v>
      </c>
      <c r="U125" s="69" t="str">
        <f t="shared" si="3"/>
        <v>-</v>
      </c>
    </row>
    <row r="126" spans="1:21" ht="12.75">
      <c r="A126" s="87"/>
      <c r="B126" s="113"/>
      <c r="C126" s="58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58"/>
      <c r="Q126" s="54"/>
      <c r="R126" s="54"/>
      <c r="S126" s="54"/>
      <c r="T126" s="68">
        <f t="shared" si="2"/>
        <v>0</v>
      </c>
      <c r="U126" s="69" t="str">
        <f t="shared" si="3"/>
        <v>-</v>
      </c>
    </row>
    <row r="127" spans="1:21" ht="12.75">
      <c r="A127" s="87"/>
      <c r="B127" s="113"/>
      <c r="C127" s="76"/>
      <c r="D127" s="63"/>
      <c r="E127" s="60"/>
      <c r="F127" s="60"/>
      <c r="G127" s="60"/>
      <c r="H127" s="60"/>
      <c r="I127" s="60"/>
      <c r="J127" s="60"/>
      <c r="K127" s="60"/>
      <c r="L127" s="63"/>
      <c r="M127" s="60"/>
      <c r="N127" s="60"/>
      <c r="O127" s="60"/>
      <c r="P127" s="58"/>
      <c r="Q127" s="54"/>
      <c r="R127" s="58"/>
      <c r="S127" s="54"/>
      <c r="T127" s="68">
        <f t="shared" si="2"/>
        <v>0</v>
      </c>
      <c r="U127" s="69" t="str">
        <f t="shared" si="3"/>
        <v>-</v>
      </c>
    </row>
    <row r="128" spans="1:21" ht="12.75">
      <c r="A128" s="87"/>
      <c r="B128" s="113"/>
      <c r="C128" s="63"/>
      <c r="D128" s="63"/>
      <c r="E128" s="60"/>
      <c r="F128" s="60"/>
      <c r="G128" s="60"/>
      <c r="H128" s="60"/>
      <c r="I128" s="60"/>
      <c r="J128" s="60"/>
      <c r="K128" s="60"/>
      <c r="L128" s="63"/>
      <c r="M128" s="60"/>
      <c r="N128" s="60"/>
      <c r="O128" s="60"/>
      <c r="P128" s="58"/>
      <c r="Q128" s="54"/>
      <c r="R128" s="58"/>
      <c r="S128" s="54"/>
      <c r="T128" s="68">
        <f t="shared" si="2"/>
        <v>0</v>
      </c>
      <c r="U128" s="69" t="str">
        <f t="shared" si="3"/>
        <v>-</v>
      </c>
    </row>
    <row r="129" spans="1:21" ht="12.75">
      <c r="A129" s="87"/>
      <c r="B129" s="113"/>
      <c r="C129" s="63"/>
      <c r="D129" s="63"/>
      <c r="E129" s="60"/>
      <c r="F129" s="60"/>
      <c r="G129" s="60"/>
      <c r="H129" s="60"/>
      <c r="I129" s="60"/>
      <c r="J129" s="60"/>
      <c r="K129" s="60"/>
      <c r="L129" s="63"/>
      <c r="M129" s="60"/>
      <c r="N129" s="60"/>
      <c r="O129" s="60"/>
      <c r="P129" s="58"/>
      <c r="Q129" s="54"/>
      <c r="R129" s="58"/>
      <c r="S129" s="54"/>
      <c r="T129" s="68">
        <f t="shared" si="2"/>
        <v>0</v>
      </c>
      <c r="U129" s="69" t="str">
        <f t="shared" si="3"/>
        <v>-</v>
      </c>
    </row>
    <row r="130" spans="1:21" ht="12.75">
      <c r="A130" s="87"/>
      <c r="B130" s="113"/>
      <c r="C130" s="58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58"/>
      <c r="Q130" s="54"/>
      <c r="R130" s="54"/>
      <c r="S130" s="54"/>
      <c r="T130" s="68">
        <f t="shared" si="2"/>
        <v>0</v>
      </c>
      <c r="U130" s="69" t="str">
        <f t="shared" si="3"/>
        <v>-</v>
      </c>
    </row>
  </sheetData>
  <sheetProtection password="8032" sheet="1" formatCells="0" formatColumns="0" formatRows="0" insertColumns="0" insertRows="0" insertHyperlinks="0" deleteColumns="0" deleteRows="0" selectLockedCells="1" sort="0" autoFilter="0" pivotTables="0"/>
  <mergeCells count="11">
    <mergeCell ref="A2:S2"/>
    <mergeCell ref="A1:S1"/>
    <mergeCell ref="T1:U2"/>
    <mergeCell ref="C6:S6"/>
    <mergeCell ref="R7:S7"/>
    <mergeCell ref="T6:T8"/>
    <mergeCell ref="U6:U8"/>
    <mergeCell ref="D7:H7"/>
    <mergeCell ref="I7:K7"/>
    <mergeCell ref="L7:N7"/>
    <mergeCell ref="O7:Q7"/>
  </mergeCells>
  <printOptions horizontalCentered="1"/>
  <pageMargins left="0.23" right="0.16" top="0.2" bottom="0.9" header="0.4" footer="0.3"/>
  <pageSetup horizontalDpi="300" verticalDpi="300" orientation="landscape" paperSize="9" r:id="rId1"/>
  <headerFooter alignWithMargins="0">
    <oddHeader>&amp;L
</oddHeader>
    <oddFooter>&amp;LDATUM:  &amp;D&amp;CStrana &amp;P/&amp;N&amp;RPredmetni nastavnik:    
__________________</oddFooter>
  </headerFooter>
  <colBreaks count="1" manualBreakCount="1">
    <brk id="21" max="1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4"/>
  <sheetViews>
    <sheetView showZeros="0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70" sqref="B70"/>
    </sheetView>
  </sheetViews>
  <sheetFormatPr defaultColWidth="9.140625" defaultRowHeight="12.75"/>
  <cols>
    <col min="1" max="1" width="14.8515625" style="26" customWidth="1"/>
    <col min="2" max="2" width="31.140625" style="27" customWidth="1"/>
    <col min="3" max="3" width="14.7109375" style="28" customWidth="1"/>
    <col min="4" max="4" width="15.7109375" style="23" customWidth="1"/>
    <col min="5" max="5" width="13.8515625" style="28" customWidth="1"/>
    <col min="6" max="6" width="8.28125" style="19" customWidth="1"/>
    <col min="7" max="16384" width="9.140625" style="23" customWidth="1"/>
  </cols>
  <sheetData>
    <row r="1" spans="1:6" s="10" customFormat="1" ht="18.75" customHeight="1">
      <c r="A1" s="4" t="s">
        <v>16</v>
      </c>
      <c r="B1" s="5"/>
      <c r="C1" s="6"/>
      <c r="D1" s="7"/>
      <c r="E1" s="8"/>
      <c r="F1" s="9"/>
    </row>
    <row r="2" spans="1:5" s="16" customFormat="1" ht="12.75">
      <c r="A2" s="11"/>
      <c r="B2" s="12"/>
      <c r="C2" s="13"/>
      <c r="D2" s="14"/>
      <c r="E2" s="15"/>
    </row>
    <row r="3" spans="1:5" s="16" customFormat="1" ht="12.75">
      <c r="A3" s="48" t="str">
        <f>Evidencija!A3</f>
        <v>STUDIJSKI PROGRAM: NAUTIKA I POMORSKI SAOBRACAJ</v>
      </c>
      <c r="B3" s="12"/>
      <c r="C3" s="14"/>
      <c r="D3" s="153" t="str">
        <f>Evidencija!I4</f>
        <v>NASTAVNIK: Prof. dr Milena Dževerdanović Pejović</v>
      </c>
      <c r="E3" s="154"/>
    </row>
    <row r="4" spans="1:5" s="16" customFormat="1" ht="12.75">
      <c r="A4" s="11" t="str">
        <f>Evidencija!R3</f>
        <v>STUDIJE: OSNOVNE</v>
      </c>
      <c r="B4" s="12"/>
      <c r="D4" s="153"/>
      <c r="E4" s="154"/>
    </row>
    <row r="5" spans="1:5" s="16" customFormat="1" ht="12.75">
      <c r="A5" s="48" t="str">
        <f>Evidencija!A4</f>
        <v>PREDMET: Engleski jezik I </v>
      </c>
      <c r="B5" s="12"/>
      <c r="D5" s="14" t="str">
        <f>Evidencija!E4</f>
        <v>ECTS kredita: 3</v>
      </c>
      <c r="E5" s="15"/>
    </row>
    <row r="6" spans="1:6" s="16" customFormat="1" ht="13.5" thickBot="1">
      <c r="A6" s="17"/>
      <c r="B6" s="18"/>
      <c r="C6" s="13"/>
      <c r="D6" s="14"/>
      <c r="E6" s="15"/>
      <c r="F6" s="9"/>
    </row>
    <row r="7" spans="1:5" s="19" customFormat="1" ht="12.75" customHeight="1" thickBot="1">
      <c r="A7" s="158" t="s">
        <v>17</v>
      </c>
      <c r="B7" s="161" t="s">
        <v>22</v>
      </c>
      <c r="C7" s="166" t="s">
        <v>18</v>
      </c>
      <c r="D7" s="167"/>
      <c r="E7" s="155" t="s">
        <v>19</v>
      </c>
    </row>
    <row r="8" spans="1:5" s="20" customFormat="1" ht="12.75" customHeight="1" thickBot="1">
      <c r="A8" s="159"/>
      <c r="B8" s="162"/>
      <c r="C8" s="164" t="s">
        <v>20</v>
      </c>
      <c r="D8" s="165" t="s">
        <v>21</v>
      </c>
      <c r="E8" s="156"/>
    </row>
    <row r="9" spans="1:5" s="20" customFormat="1" ht="13.5" customHeight="1" thickBot="1">
      <c r="A9" s="160"/>
      <c r="B9" s="163"/>
      <c r="C9" s="164"/>
      <c r="D9" s="165"/>
      <c r="E9" s="157"/>
    </row>
    <row r="10" spans="1:6" ht="12.75">
      <c r="A10" s="77" t="str">
        <f>Evidencija!A9</f>
        <v>1 / 18</v>
      </c>
      <c r="B10" s="78" t="str">
        <f>Evidencija!B9</f>
        <v>Lakonić Đorđe</v>
      </c>
      <c r="C10" s="79" t="str">
        <f>IF(SUM(Evidencija!C9:Q9)=0,"-",SUM(Evidencija!C9:Q9))</f>
        <v>-</v>
      </c>
      <c r="D10" s="80" t="str">
        <f>IF(SUM(Evidencija!R9:S9)=0,"-",MAX(Evidencija!R9:S9))</f>
        <v>-</v>
      </c>
      <c r="E10" s="81" t="str">
        <f>Evidencija!U9</f>
        <v>-</v>
      </c>
      <c r="F10" s="23"/>
    </row>
    <row r="11" spans="1:6" ht="12.75">
      <c r="A11" s="77" t="str">
        <f>Evidencija!A10</f>
        <v>2 / 18</v>
      </c>
      <c r="B11" s="78" t="str">
        <f>Evidencija!B10</f>
        <v>Eraković Todor</v>
      </c>
      <c r="C11" s="79">
        <f>IF(SUM(Evidencija!C10:Q10)=0,"-",SUM(Evidencija!C10:Q10))</f>
        <v>16</v>
      </c>
      <c r="D11" s="80" t="str">
        <f>IF(SUM(Evidencija!R10:S10)=0,"-",MAX(Evidencija!R10:S10))</f>
        <v>-</v>
      </c>
      <c r="E11" s="81" t="str">
        <f>Evidencija!U10</f>
        <v>F</v>
      </c>
      <c r="F11" s="23"/>
    </row>
    <row r="12" spans="1:6" ht="12.75">
      <c r="A12" s="77" t="str">
        <f>Evidencija!A11</f>
        <v>3 / 18</v>
      </c>
      <c r="B12" s="78" t="str">
        <f>Evidencija!B11</f>
        <v>Stanišić Danilo</v>
      </c>
      <c r="C12" s="79">
        <f>IF(SUM(Evidencija!C11:Q11)=0,"-",SUM(Evidencija!C11:Q11))</f>
        <v>13</v>
      </c>
      <c r="D12" s="80" t="str">
        <f>IF(SUM(Evidencija!R11:S11)=0,"-",MAX(Evidencija!R11:S11))</f>
        <v>-</v>
      </c>
      <c r="E12" s="81" t="str">
        <f>Evidencija!U11</f>
        <v>F</v>
      </c>
      <c r="F12" s="23"/>
    </row>
    <row r="13" spans="1:6" ht="12.75">
      <c r="A13" s="77" t="str">
        <f>Evidencija!A12</f>
        <v>4 / 18</v>
      </c>
      <c r="B13" s="78" t="str">
        <f>Evidencija!B12</f>
        <v>Spasojević Stefan</v>
      </c>
      <c r="C13" s="79" t="str">
        <f>IF(SUM(Evidencija!C12:Q12)=0,"-",SUM(Evidencija!C12:Q12))</f>
        <v>-</v>
      </c>
      <c r="D13" s="80" t="str">
        <f>IF(SUM(Evidencija!R12:S12)=0,"-",MAX(Evidencija!R12:S12))</f>
        <v>-</v>
      </c>
      <c r="E13" s="81" t="str">
        <f>Evidencija!U12</f>
        <v>-</v>
      </c>
      <c r="F13" s="23"/>
    </row>
    <row r="14" spans="1:6" ht="12.75">
      <c r="A14" s="77" t="str">
        <f>Evidencija!A13</f>
        <v>5 / 18</v>
      </c>
      <c r="B14" s="78" t="str">
        <f>Evidencija!B13</f>
        <v>Grgurović Antonio</v>
      </c>
      <c r="C14" s="79" t="str">
        <f>IF(SUM(Evidencija!C13:Q13)=0,"-",SUM(Evidencija!C13:Q13))</f>
        <v>-</v>
      </c>
      <c r="D14" s="80" t="str">
        <f>IF(SUM(Evidencija!R13:S13)=0,"-",MAX(Evidencija!R13:S13))</f>
        <v>-</v>
      </c>
      <c r="E14" s="81" t="str">
        <f>Evidencija!U13</f>
        <v>-</v>
      </c>
      <c r="F14" s="23"/>
    </row>
    <row r="15" spans="1:6" ht="12.75">
      <c r="A15" s="77" t="str">
        <f>Evidencija!A14</f>
        <v>6 / 18</v>
      </c>
      <c r="B15" s="78" t="str">
        <f>Evidencija!B14</f>
        <v>Stegić Nemanja</v>
      </c>
      <c r="C15" s="79">
        <f>IF(SUM(Evidencija!C14:Q14)=0,"-",SUM(Evidencija!C14:Q14))</f>
        <v>13.5</v>
      </c>
      <c r="D15" s="80" t="str">
        <f>IF(SUM(Evidencija!R14:S14)=0,"-",MAX(Evidencija!R14:S14))</f>
        <v>-</v>
      </c>
      <c r="E15" s="81" t="str">
        <f>Evidencija!U14</f>
        <v>F</v>
      </c>
      <c r="F15" s="23"/>
    </row>
    <row r="16" spans="1:6" ht="12.75">
      <c r="A16" s="77" t="str">
        <f>Evidencija!A15</f>
        <v>7 / 18</v>
      </c>
      <c r="B16" s="78" t="str">
        <f>Evidencija!B15</f>
        <v>Popović Veljko</v>
      </c>
      <c r="C16" s="79">
        <f>IF(SUM(Evidencija!C15:Q15)=0,"-",SUM(Evidencija!C15:Q15))</f>
        <v>13</v>
      </c>
      <c r="D16" s="80" t="str">
        <f>IF(SUM(Evidencija!R15:S15)=0,"-",MAX(Evidencija!R15:S15))</f>
        <v>-</v>
      </c>
      <c r="E16" s="81" t="str">
        <f>Evidencija!U15</f>
        <v>F</v>
      </c>
      <c r="F16" s="23"/>
    </row>
    <row r="17" spans="1:6" ht="12.75">
      <c r="A17" s="77" t="str">
        <f>Evidencija!A16</f>
        <v>8 / 18</v>
      </c>
      <c r="B17" s="78" t="str">
        <f>Evidencija!B16</f>
        <v>Mijušković Vasilije</v>
      </c>
      <c r="C17" s="79">
        <f>IF(SUM(Evidencija!C16:Q16)=0,"-",SUM(Evidencija!C16:Q16))</f>
        <v>19</v>
      </c>
      <c r="D17" s="80" t="str">
        <f>IF(SUM(Evidencija!R16:S16)=0,"-",MAX(Evidencija!R16:S16))</f>
        <v>-</v>
      </c>
      <c r="E17" s="81" t="str">
        <f>Evidencija!U16</f>
        <v>F</v>
      </c>
      <c r="F17" s="23"/>
    </row>
    <row r="18" spans="1:6" ht="12.75">
      <c r="A18" s="77" t="str">
        <f>Evidencija!A17</f>
        <v>9 / 18</v>
      </c>
      <c r="B18" s="78" t="str">
        <f>Evidencija!B17</f>
        <v>Bakmaz Iliana</v>
      </c>
      <c r="C18" s="79">
        <f>IF(SUM(Evidencija!C17:Q17)=0,"-",SUM(Evidencija!C17:Q17))</f>
        <v>13</v>
      </c>
      <c r="D18" s="80" t="str">
        <f>IF(SUM(Evidencija!R17:S17)=0,"-",MAX(Evidencija!R17:S17))</f>
        <v>-</v>
      </c>
      <c r="E18" s="81" t="str">
        <f>Evidencija!U17</f>
        <v>F</v>
      </c>
      <c r="F18" s="23"/>
    </row>
    <row r="19" spans="1:6" ht="12.75">
      <c r="A19" s="77" t="str">
        <f>Evidencija!A18</f>
        <v>10 / 18</v>
      </c>
      <c r="B19" s="78" t="str">
        <f>Evidencija!B18</f>
        <v>Pervov Danila</v>
      </c>
      <c r="C19" s="79">
        <f>IF(SUM(Evidencija!C18:Q18)=0,"-",SUM(Evidencija!C18:Q18))</f>
        <v>14</v>
      </c>
      <c r="D19" s="80" t="str">
        <f>IF(SUM(Evidencija!R18:S18)=0,"-",MAX(Evidencija!R18:S18))</f>
        <v>-</v>
      </c>
      <c r="E19" s="81" t="str">
        <f>Evidencija!U18</f>
        <v>F</v>
      </c>
      <c r="F19" s="23"/>
    </row>
    <row r="20" spans="1:6" ht="12.75">
      <c r="A20" s="77" t="str">
        <f>Evidencija!A19</f>
        <v>11 / 18</v>
      </c>
      <c r="B20" s="78" t="str">
        <f>Evidencija!B19</f>
        <v>Peruničić Nikola</v>
      </c>
      <c r="C20" s="79">
        <f>IF(SUM(Evidencija!C19:Q19)=0,"-",SUM(Evidencija!C19:Q19))</f>
        <v>13</v>
      </c>
      <c r="D20" s="80" t="str">
        <f>IF(SUM(Evidencija!R19:S19)=0,"-",MAX(Evidencija!R19:S19))</f>
        <v>-</v>
      </c>
      <c r="E20" s="81" t="str">
        <f>Evidencija!U19</f>
        <v>F</v>
      </c>
      <c r="F20" s="24"/>
    </row>
    <row r="21" spans="1:6" ht="12.75">
      <c r="A21" s="77" t="str">
        <f>Evidencija!A20</f>
        <v>12 / 18</v>
      </c>
      <c r="B21" s="78" t="str">
        <f>Evidencija!B20</f>
        <v>Marković Nikola</v>
      </c>
      <c r="C21" s="79">
        <f>IF(SUM(Evidencija!C20:Q20)=0,"-",SUM(Evidencija!C20:Q20))</f>
        <v>16</v>
      </c>
      <c r="D21" s="80" t="str">
        <f>IF(SUM(Evidencija!R20:S20)=0,"-",MAX(Evidencija!R20:S20))</f>
        <v>-</v>
      </c>
      <c r="E21" s="81" t="str">
        <f>Evidencija!U20</f>
        <v>F</v>
      </c>
      <c r="F21" s="24"/>
    </row>
    <row r="22" spans="1:6" ht="12.75">
      <c r="A22" s="77" t="str">
        <f>Evidencija!A21</f>
        <v>13 / 18</v>
      </c>
      <c r="B22" s="78" t="str">
        <f>Evidencija!B21</f>
        <v>Miranović Mirko</v>
      </c>
      <c r="C22" s="79">
        <f>IF(SUM(Evidencija!C21:Q21)=0,"-",SUM(Evidencija!C21:Q21))</f>
        <v>10</v>
      </c>
      <c r="D22" s="80" t="str">
        <f>IF(SUM(Evidencija!R21:S21)=0,"-",MAX(Evidencija!R21:S21))</f>
        <v>-</v>
      </c>
      <c r="E22" s="81" t="str">
        <f>Evidencija!U21</f>
        <v>F</v>
      </c>
      <c r="F22" s="24"/>
    </row>
    <row r="23" spans="1:6" ht="12.75">
      <c r="A23" s="77" t="str">
        <f>Evidencija!A22</f>
        <v>14 / 18</v>
      </c>
      <c r="B23" s="78" t="str">
        <f>Evidencija!B22</f>
        <v>Igić Aleksa</v>
      </c>
      <c r="C23" s="79">
        <f>IF(SUM(Evidencija!C22:Q22)=0,"-",SUM(Evidencija!C22:Q22))</f>
        <v>18</v>
      </c>
      <c r="D23" s="80" t="str">
        <f>IF(SUM(Evidencija!R22:S22)=0,"-",MAX(Evidencija!R22:S22))</f>
        <v>-</v>
      </c>
      <c r="E23" s="81" t="str">
        <f>Evidencija!U22</f>
        <v>F</v>
      </c>
      <c r="F23" s="24"/>
    </row>
    <row r="24" spans="1:6" ht="12.75">
      <c r="A24" s="77" t="str">
        <f>Evidencija!A23</f>
        <v>15 / 18</v>
      </c>
      <c r="B24" s="78" t="str">
        <f>Evidencija!B23</f>
        <v>Pavićević Ljubo</v>
      </c>
      <c r="C24" s="79">
        <f>IF(SUM(Evidencija!C23:Q23)=0,"-",SUM(Evidencija!C23:Q23))</f>
        <v>13.5</v>
      </c>
      <c r="D24" s="80" t="str">
        <f>IF(SUM(Evidencija!R23:S23)=0,"-",MAX(Evidencija!R23:S23))</f>
        <v>-</v>
      </c>
      <c r="E24" s="81" t="str">
        <f>Evidencija!U23</f>
        <v>F</v>
      </c>
      <c r="F24" s="24"/>
    </row>
    <row r="25" spans="1:6" ht="12.75">
      <c r="A25" s="77" t="str">
        <f>Evidencija!A24</f>
        <v>16 / 18</v>
      </c>
      <c r="B25" s="78" t="str">
        <f>Evidencija!B24</f>
        <v>Đuranović Stefan</v>
      </c>
      <c r="C25" s="79" t="str">
        <f>IF(SUM(Evidencija!C24:Q24)=0,"-",SUM(Evidencija!C24:Q24))</f>
        <v>-</v>
      </c>
      <c r="D25" s="80" t="str">
        <f>IF(SUM(Evidencija!R24:S24)=0,"-",MAX(Evidencija!R24:S24))</f>
        <v>-</v>
      </c>
      <c r="E25" s="81" t="str">
        <f>Evidencija!U24</f>
        <v>-</v>
      </c>
      <c r="F25" s="24"/>
    </row>
    <row r="26" spans="1:6" ht="12.75">
      <c r="A26" s="77" t="str">
        <f>Evidencija!A25</f>
        <v>17 / 18</v>
      </c>
      <c r="B26" s="78" t="str">
        <f>Evidencija!B25</f>
        <v>Čelić Dušan</v>
      </c>
      <c r="C26" s="79">
        <f>IF(SUM(Evidencija!C25:Q25)=0,"-",SUM(Evidencija!C25:Q25))</f>
        <v>10.5</v>
      </c>
      <c r="D26" s="80" t="str">
        <f>IF(SUM(Evidencija!R25:S25)=0,"-",MAX(Evidencija!R25:S25))</f>
        <v>-</v>
      </c>
      <c r="E26" s="81" t="str">
        <f>Evidencija!U25</f>
        <v>F</v>
      </c>
      <c r="F26" s="24"/>
    </row>
    <row r="27" spans="1:6" ht="12.75">
      <c r="A27" s="77" t="str">
        <f>Evidencija!A26</f>
        <v>18 / 18</v>
      </c>
      <c r="B27" s="78" t="str">
        <f>Evidencija!B26</f>
        <v>Nikolić Vedran</v>
      </c>
      <c r="C27" s="79">
        <f>IF(SUM(Evidencija!C26:Q26)=0,"-",SUM(Evidencija!C26:Q26))</f>
        <v>15.5</v>
      </c>
      <c r="D27" s="80" t="str">
        <f>IF(SUM(Evidencija!R26:S26)=0,"-",MAX(Evidencija!R26:S26))</f>
        <v>-</v>
      </c>
      <c r="E27" s="81" t="str">
        <f>Evidencija!U26</f>
        <v>F</v>
      </c>
      <c r="F27" s="24"/>
    </row>
    <row r="28" spans="1:6" ht="12.75">
      <c r="A28" s="77" t="str">
        <f>Evidencija!A27</f>
        <v>19 / 18</v>
      </c>
      <c r="B28" s="78" t="str">
        <f>Evidencija!B27</f>
        <v>Dakić Dejan</v>
      </c>
      <c r="C28" s="79">
        <f>IF(SUM(Evidencija!C27:Q27)=0,"-",SUM(Evidencija!C27:Q27))</f>
        <v>15</v>
      </c>
      <c r="D28" s="80" t="str">
        <f>IF(SUM(Evidencija!R27:S27)=0,"-",MAX(Evidencija!R27:S27))</f>
        <v>-</v>
      </c>
      <c r="E28" s="81" t="str">
        <f>Evidencija!U27</f>
        <v>F</v>
      </c>
      <c r="F28" s="24"/>
    </row>
    <row r="29" spans="1:6" ht="12.75">
      <c r="A29" s="77" t="str">
        <f>Evidencija!A28</f>
        <v>20 / 18</v>
      </c>
      <c r="B29" s="78" t="str">
        <f>Evidencija!B28</f>
        <v>Proroković Marko</v>
      </c>
      <c r="C29" s="79">
        <f>IF(SUM(Evidencija!C28:Q28)=0,"-",SUM(Evidencija!C28:Q28))</f>
        <v>14</v>
      </c>
      <c r="D29" s="80" t="str">
        <f>IF(SUM(Evidencija!R28:S28)=0,"-",MAX(Evidencija!R28:S28))</f>
        <v>-</v>
      </c>
      <c r="E29" s="81" t="str">
        <f>Evidencija!U28</f>
        <v>F</v>
      </c>
      <c r="F29" s="24"/>
    </row>
    <row r="30" spans="1:6" ht="12.75">
      <c r="A30" s="77" t="str">
        <f>Evidencija!A29</f>
        <v>21 / 18</v>
      </c>
      <c r="B30" s="78" t="str">
        <f>Evidencija!B29</f>
        <v>Popović Nikola</v>
      </c>
      <c r="C30" s="79" t="str">
        <f>IF(SUM(Evidencija!C29:Q29)=0,"-",SUM(Evidencija!C29:Q29))</f>
        <v>-</v>
      </c>
      <c r="D30" s="80" t="str">
        <f>IF(SUM(Evidencija!R29:S29)=0,"-",MAX(Evidencija!R29:S29))</f>
        <v>-</v>
      </c>
      <c r="E30" s="81" t="str">
        <f>Evidencija!U29</f>
        <v>-</v>
      </c>
      <c r="F30" s="24"/>
    </row>
    <row r="31" spans="1:6" ht="12.75">
      <c r="A31" s="77" t="str">
        <f>Evidencija!A30</f>
        <v>22 / 18</v>
      </c>
      <c r="B31" s="78" t="str">
        <f>Evidencija!B30</f>
        <v>Jokić Mihailo</v>
      </c>
      <c r="C31" s="79" t="str">
        <f>IF(SUM(Evidencija!C30:Q30)=0,"-",SUM(Evidencija!C30:Q30))</f>
        <v>-</v>
      </c>
      <c r="D31" s="80" t="str">
        <f>IF(SUM(Evidencija!R30:S30)=0,"-",MAX(Evidencija!R30:S30))</f>
        <v>-</v>
      </c>
      <c r="E31" s="81" t="str">
        <f>Evidencija!U30</f>
        <v>-</v>
      </c>
      <c r="F31" s="24"/>
    </row>
    <row r="32" spans="1:6" ht="12.75">
      <c r="A32" s="77" t="str">
        <f>Evidencija!A31</f>
        <v>23 / 18</v>
      </c>
      <c r="B32" s="78" t="str">
        <f>Evidencija!B31</f>
        <v>Mačić Jovan</v>
      </c>
      <c r="C32" s="79" t="str">
        <f>IF(SUM(Evidencija!C31:Q31)=0,"-",SUM(Evidencija!C31:Q31))</f>
        <v>-</v>
      </c>
      <c r="D32" s="80" t="str">
        <f>IF(SUM(Evidencija!R31:S31)=0,"-",MAX(Evidencija!R31:S31))</f>
        <v>-</v>
      </c>
      <c r="E32" s="81" t="str">
        <f>Evidencija!U31</f>
        <v>-</v>
      </c>
      <c r="F32" s="24"/>
    </row>
    <row r="33" spans="1:6" ht="12.75">
      <c r="A33" s="77" t="str">
        <f>Evidencija!A32</f>
        <v>24 / 18</v>
      </c>
      <c r="B33" s="78" t="str">
        <f>Evidencija!B32</f>
        <v>Albijanić Nemanja</v>
      </c>
      <c r="C33" s="79" t="str">
        <f>IF(SUM(Evidencija!C32:Q32)=0,"-",SUM(Evidencija!C32:Q32))</f>
        <v>-</v>
      </c>
      <c r="D33" s="80" t="str">
        <f>IF(SUM(Evidencija!R32:S32)=0,"-",MAX(Evidencija!R32:S32))</f>
        <v>-</v>
      </c>
      <c r="E33" s="81" t="str">
        <f>Evidencija!U32</f>
        <v>-</v>
      </c>
      <c r="F33" s="24"/>
    </row>
    <row r="34" spans="1:6" ht="12.75">
      <c r="A34" s="77" t="str">
        <f>Evidencija!A33</f>
        <v>25 / 18</v>
      </c>
      <c r="B34" s="78" t="str">
        <f>Evidencija!B33</f>
        <v>Novović Teodora</v>
      </c>
      <c r="C34" s="79">
        <f>IF(SUM(Evidencija!C33:Q33)=0,"-",SUM(Evidencija!C33:Q33))</f>
        <v>15</v>
      </c>
      <c r="D34" s="80" t="str">
        <f>IF(SUM(Evidencija!R33:S33)=0,"-",MAX(Evidencija!R33:S33))</f>
        <v>-</v>
      </c>
      <c r="E34" s="81" t="str">
        <f>Evidencija!U33</f>
        <v>F</v>
      </c>
      <c r="F34" s="24"/>
    </row>
    <row r="35" spans="1:6" ht="12.75">
      <c r="A35" s="77" t="str">
        <f>Evidencija!A34</f>
        <v>26 / 18</v>
      </c>
      <c r="B35" s="78" t="str">
        <f>Evidencija!B34</f>
        <v>Laban Rajko</v>
      </c>
      <c r="C35" s="79">
        <f>IF(SUM(Evidencija!C34:Q34)=0,"-",SUM(Evidencija!C34:Q34))</f>
        <v>1</v>
      </c>
      <c r="D35" s="80" t="str">
        <f>IF(SUM(Evidencija!R34:S34)=0,"-",MAX(Evidencija!R34:S34))</f>
        <v>-</v>
      </c>
      <c r="E35" s="81" t="str">
        <f>Evidencija!U34</f>
        <v>-</v>
      </c>
      <c r="F35" s="24"/>
    </row>
    <row r="36" spans="1:6" ht="12.75">
      <c r="A36" s="77" t="str">
        <f>Evidencija!A35</f>
        <v>27 / 18</v>
      </c>
      <c r="B36" s="78" t="str">
        <f>Evidencija!B35</f>
        <v>Novokmet Milan</v>
      </c>
      <c r="C36" s="79">
        <f>IF(SUM(Evidencija!C35:Q35)=0,"-",SUM(Evidencija!C35:Q35))</f>
        <v>10.5</v>
      </c>
      <c r="D36" s="80" t="str">
        <f>IF(SUM(Evidencija!R35:S35)=0,"-",MAX(Evidencija!R35:S35))</f>
        <v>-</v>
      </c>
      <c r="E36" s="81" t="str">
        <f>Evidencija!U35</f>
        <v>F</v>
      </c>
      <c r="F36" s="24"/>
    </row>
    <row r="37" spans="1:6" ht="12.75">
      <c r="A37" s="77" t="str">
        <f>Evidencija!A36</f>
        <v>28 / 18</v>
      </c>
      <c r="B37" s="78" t="str">
        <f>Evidencija!B36</f>
        <v>Popović Petar</v>
      </c>
      <c r="C37" s="79">
        <f>IF(SUM(Evidencija!C36:Q36)=0,"-",SUM(Evidencija!C36:Q36))</f>
        <v>9</v>
      </c>
      <c r="D37" s="80" t="str">
        <f>IF(SUM(Evidencija!R36:S36)=0,"-",MAX(Evidencija!R36:S36))</f>
        <v>-</v>
      </c>
      <c r="E37" s="81" t="str">
        <f>Evidencija!U36</f>
        <v>-</v>
      </c>
      <c r="F37" s="24"/>
    </row>
    <row r="38" spans="1:6" ht="12.75">
      <c r="A38" s="77" t="str">
        <f>Evidencija!A37</f>
        <v>29 / 18</v>
      </c>
      <c r="B38" s="78" t="str">
        <f>Evidencija!B37</f>
        <v>Bošković Nikola</v>
      </c>
      <c r="C38" s="79" t="str">
        <f>IF(SUM(Evidencija!C37:Q37)=0,"-",SUM(Evidencija!C37:Q37))</f>
        <v>-</v>
      </c>
      <c r="D38" s="80" t="str">
        <f>IF(SUM(Evidencija!R37:S37)=0,"-",MAX(Evidencija!R37:S37))</f>
        <v>-</v>
      </c>
      <c r="E38" s="81" t="str">
        <f>Evidencija!U37</f>
        <v>-</v>
      </c>
      <c r="F38" s="23"/>
    </row>
    <row r="39" spans="1:6" ht="12.75">
      <c r="A39" s="77" t="str">
        <f>Evidencija!A38</f>
        <v>30 / 18</v>
      </c>
      <c r="B39" s="78" t="str">
        <f>Evidencija!B38</f>
        <v>Tomić Ognjen</v>
      </c>
      <c r="C39" s="79">
        <f>IF(SUM(Evidencija!C38:Q38)=0,"-",SUM(Evidencija!C38:Q38))</f>
        <v>15</v>
      </c>
      <c r="D39" s="80" t="str">
        <f>IF(SUM(Evidencija!R38:S38)=0,"-",MAX(Evidencija!R38:S38))</f>
        <v>-</v>
      </c>
      <c r="E39" s="81" t="str">
        <f>Evidencija!U38</f>
        <v>F</v>
      </c>
      <c r="F39" s="23"/>
    </row>
    <row r="40" spans="1:6" ht="12.75">
      <c r="A40" s="77" t="str">
        <f>Evidencija!A39</f>
        <v>31 / 18</v>
      </c>
      <c r="B40" s="78" t="str">
        <f>Evidencija!B39</f>
        <v>Čelanović Božidarka</v>
      </c>
      <c r="C40" s="79">
        <f>IF(SUM(Evidencija!C39:Q39)=0,"-",SUM(Evidencija!C39:Q39))</f>
        <v>8</v>
      </c>
      <c r="D40" s="80" t="str">
        <f>IF(SUM(Evidencija!R39:S39)=0,"-",MAX(Evidencija!R39:S39))</f>
        <v>-</v>
      </c>
      <c r="E40" s="81" t="str">
        <f>Evidencija!U39</f>
        <v>-</v>
      </c>
      <c r="F40" s="23"/>
    </row>
    <row r="41" spans="1:6" ht="12.75">
      <c r="A41" s="77" t="str">
        <f>Evidencija!A40</f>
        <v>32 / 18</v>
      </c>
      <c r="B41" s="78" t="str">
        <f>Evidencija!B40</f>
        <v>Bogdanović Danilo</v>
      </c>
      <c r="C41" s="79">
        <f>IF(SUM(Evidencija!C40:Q40)=0,"-",SUM(Evidencija!C40:Q40))</f>
        <v>17</v>
      </c>
      <c r="D41" s="80" t="str">
        <f>IF(SUM(Evidencija!R40:S40)=0,"-",MAX(Evidencija!R40:S40))</f>
        <v>-</v>
      </c>
      <c r="E41" s="81" t="str">
        <f>Evidencija!U40</f>
        <v>F</v>
      </c>
      <c r="F41" s="23"/>
    </row>
    <row r="42" spans="1:6" ht="12.75">
      <c r="A42" s="77" t="str">
        <f>Evidencija!A41</f>
        <v>33 / 18</v>
      </c>
      <c r="B42" s="78" t="str">
        <f>Evidencija!B41</f>
        <v>Gunjajević Marko</v>
      </c>
      <c r="C42" s="79" t="str">
        <f>IF(SUM(Evidencija!C41:Q41)=0,"-",SUM(Evidencija!C41:Q41))</f>
        <v>-</v>
      </c>
      <c r="D42" s="80" t="str">
        <f>IF(SUM(Evidencija!R41:S41)=0,"-",MAX(Evidencija!R41:S41))</f>
        <v>-</v>
      </c>
      <c r="E42" s="81" t="str">
        <f>Evidencija!U41</f>
        <v>-</v>
      </c>
      <c r="F42" s="23"/>
    </row>
    <row r="43" spans="1:6" ht="12.75">
      <c r="A43" s="77" t="str">
        <f>Evidencija!A42</f>
        <v>34 / 18</v>
      </c>
      <c r="B43" s="78" t="str">
        <f>Evidencija!B42</f>
        <v>Nenezić Radoš</v>
      </c>
      <c r="C43" s="79" t="str">
        <f>IF(SUM(Evidencija!C42:Q42)=0,"-",SUM(Evidencija!C42:Q42))</f>
        <v>-</v>
      </c>
      <c r="D43" s="80" t="str">
        <f>IF(SUM(Evidencija!R42:S42)=0,"-",MAX(Evidencija!R42:S42))</f>
        <v>-</v>
      </c>
      <c r="E43" s="81" t="str">
        <f>Evidencija!U42</f>
        <v>-</v>
      </c>
      <c r="F43" s="23"/>
    </row>
    <row r="44" spans="1:6" ht="12.75">
      <c r="A44" s="77" t="str">
        <f>Evidencija!A43</f>
        <v>35 / 18</v>
      </c>
      <c r="B44" s="78" t="str">
        <f>Evidencija!B43</f>
        <v>Baltić Petar</v>
      </c>
      <c r="C44" s="79">
        <f>IF(SUM(Evidencija!C43:Q43)=0,"-",SUM(Evidencija!C43:Q43))</f>
        <v>12</v>
      </c>
      <c r="D44" s="80" t="str">
        <f>IF(SUM(Evidencija!R43:S43)=0,"-",MAX(Evidencija!R43:S43))</f>
        <v>-</v>
      </c>
      <c r="E44" s="81" t="str">
        <f>Evidencija!U43</f>
        <v>F</v>
      </c>
      <c r="F44" s="23"/>
    </row>
    <row r="45" spans="1:6" ht="12.75">
      <c r="A45" s="77" t="str">
        <f>Evidencija!A44</f>
        <v>36 / 18</v>
      </c>
      <c r="B45" s="78" t="str">
        <f>Evidencija!B44</f>
        <v>Maljević Danijel</v>
      </c>
      <c r="C45" s="79">
        <f>IF(SUM(Evidencija!C44:Q44)=0,"-",SUM(Evidencija!C44:Q44))</f>
        <v>11</v>
      </c>
      <c r="D45" s="80" t="str">
        <f>IF(SUM(Evidencija!R44:S44)=0,"-",MAX(Evidencija!R44:S44))</f>
        <v>-</v>
      </c>
      <c r="E45" s="81" t="str">
        <f>Evidencija!U44</f>
        <v>F</v>
      </c>
      <c r="F45" s="23"/>
    </row>
    <row r="46" spans="1:6" ht="12.75">
      <c r="A46" s="77" t="str">
        <f>Evidencija!A45</f>
        <v>37 / 18</v>
      </c>
      <c r="B46" s="78" t="str">
        <f>Evidencija!B45</f>
        <v>Jovanović Danilo</v>
      </c>
      <c r="C46" s="79" t="str">
        <f>IF(SUM(Evidencija!C45:Q45)=0,"-",SUM(Evidencija!C45:Q45))</f>
        <v>-</v>
      </c>
      <c r="D46" s="80" t="str">
        <f>IF(SUM(Evidencija!R45:S45)=0,"-",MAX(Evidencija!R45:S45))</f>
        <v>-</v>
      </c>
      <c r="E46" s="81" t="str">
        <f>Evidencija!U45</f>
        <v>-</v>
      </c>
      <c r="F46" s="23"/>
    </row>
    <row r="47" spans="1:6" ht="12.75">
      <c r="A47" s="77" t="str">
        <f>Evidencija!A46</f>
        <v>38 / 18</v>
      </c>
      <c r="B47" s="78" t="str">
        <f>Evidencija!B46</f>
        <v>Popović Sava</v>
      </c>
      <c r="C47" s="79">
        <f>IF(SUM(Evidencija!C46:Q46)=0,"-",SUM(Evidencija!C46:Q46))</f>
        <v>17</v>
      </c>
      <c r="D47" s="80" t="str">
        <f>IF(SUM(Evidencija!R46:S46)=0,"-",MAX(Evidencija!R46:S46))</f>
        <v>-</v>
      </c>
      <c r="E47" s="81" t="str">
        <f>Evidencija!U46</f>
        <v>F</v>
      </c>
      <c r="F47" s="23"/>
    </row>
    <row r="48" spans="1:6" ht="12.75">
      <c r="A48" s="77" t="str">
        <f>Evidencija!A47</f>
        <v>39 / 18</v>
      </c>
      <c r="B48" s="78" t="str">
        <f>Evidencija!B47</f>
        <v>Despotović Lazar</v>
      </c>
      <c r="C48" s="79" t="str">
        <f>IF(SUM(Evidencija!C47:Q47)=0,"-",SUM(Evidencija!C47:Q47))</f>
        <v>-</v>
      </c>
      <c r="D48" s="80" t="str">
        <f>IF(SUM(Evidencija!R47:S47)=0,"-",MAX(Evidencija!R47:S47))</f>
        <v>-</v>
      </c>
      <c r="E48" s="81" t="str">
        <f>Evidencija!U47</f>
        <v>-</v>
      </c>
      <c r="F48" s="23"/>
    </row>
    <row r="49" spans="1:6" ht="12.75">
      <c r="A49" s="77" t="str">
        <f>Evidencija!A48</f>
        <v>40 / 18</v>
      </c>
      <c r="B49" s="78" t="str">
        <f>Evidencija!B48</f>
        <v>Marić Marin</v>
      </c>
      <c r="C49" s="79" t="str">
        <f>IF(SUM(Evidencija!C48:Q48)=0,"-",SUM(Evidencija!C48:Q48))</f>
        <v>-</v>
      </c>
      <c r="D49" s="80" t="str">
        <f>IF(SUM(Evidencija!R48:S48)=0,"-",MAX(Evidencija!R48:S48))</f>
        <v>-</v>
      </c>
      <c r="E49" s="81" t="str">
        <f>Evidencija!U48</f>
        <v>-</v>
      </c>
      <c r="F49" s="23"/>
    </row>
    <row r="50" spans="1:6" ht="12.75">
      <c r="A50" s="77" t="str">
        <f>Evidencija!A49</f>
        <v>42 / 18</v>
      </c>
      <c r="B50" s="78" t="str">
        <f>Evidencija!B49</f>
        <v>Vukašević Bogdan</v>
      </c>
      <c r="C50" s="79">
        <f>IF(SUM(Evidencija!C49:Q49)=0,"-",SUM(Evidencija!C49:Q49))</f>
        <v>6</v>
      </c>
      <c r="D50" s="80" t="str">
        <f>IF(SUM(Evidencija!R49:S49)=0,"-",MAX(Evidencija!R49:S49))</f>
        <v>-</v>
      </c>
      <c r="E50" s="81" t="str">
        <f>Evidencija!U49</f>
        <v>-</v>
      </c>
      <c r="F50" s="23"/>
    </row>
    <row r="51" spans="1:6" ht="12.75">
      <c r="A51" s="77" t="str">
        <f>Evidencija!A50</f>
        <v>43 / 18</v>
      </c>
      <c r="B51" s="78" t="str">
        <f>Evidencija!B50</f>
        <v>Knežević Bogdan</v>
      </c>
      <c r="C51" s="79">
        <f>IF(SUM(Evidencija!C50:Q50)=0,"-",SUM(Evidencija!C50:Q50))</f>
        <v>4.5</v>
      </c>
      <c r="D51" s="80" t="str">
        <f>IF(SUM(Evidencija!R50:S50)=0,"-",MAX(Evidencija!R50:S50))</f>
        <v>-</v>
      </c>
      <c r="E51" s="81" t="str">
        <f>Evidencija!U50</f>
        <v>-</v>
      </c>
      <c r="F51" s="23"/>
    </row>
    <row r="52" spans="1:6" ht="12.75">
      <c r="A52" s="77" t="str">
        <f>Evidencija!A51</f>
        <v>44 / 18</v>
      </c>
      <c r="B52" s="78" t="str">
        <f>Evidencija!B51</f>
        <v>Kršikapa Stefan</v>
      </c>
      <c r="C52" s="79">
        <f>IF(SUM(Evidencija!C51:Q51)=0,"-",SUM(Evidencija!C51:Q51))</f>
        <v>4.5</v>
      </c>
      <c r="D52" s="80" t="str">
        <f>IF(SUM(Evidencija!R51:S51)=0,"-",MAX(Evidencija!R51:S51))</f>
        <v>-</v>
      </c>
      <c r="E52" s="81" t="str">
        <f>Evidencija!U51</f>
        <v>-</v>
      </c>
      <c r="F52" s="23"/>
    </row>
    <row r="53" spans="1:6" ht="12.75">
      <c r="A53" s="77" t="str">
        <f>Evidencija!A52</f>
        <v>45 / 18</v>
      </c>
      <c r="B53" s="78" t="str">
        <f>Evidencija!B52</f>
        <v>Cvjetković Nikola</v>
      </c>
      <c r="C53" s="79" t="str">
        <f>IF(SUM(Evidencija!C52:Q52)=0,"-",SUM(Evidencija!C52:Q52))</f>
        <v>-</v>
      </c>
      <c r="D53" s="80" t="str">
        <f>IF(SUM(Evidencija!R52:S52)=0,"-",MAX(Evidencija!R52:S52))</f>
        <v>-</v>
      </c>
      <c r="E53" s="81" t="str">
        <f>Evidencija!U52</f>
        <v>-</v>
      </c>
      <c r="F53" s="23"/>
    </row>
    <row r="54" spans="1:6" ht="12.75">
      <c r="A54" s="77" t="str">
        <f>Evidencija!A53</f>
        <v>46 / 18</v>
      </c>
      <c r="B54" s="78" t="str">
        <f>Evidencija!B53</f>
        <v>Manojlović Jovan</v>
      </c>
      <c r="C54" s="79" t="str">
        <f>IF(SUM(Evidencija!C53:Q53)=0,"-",SUM(Evidencija!C53:Q53))</f>
        <v>-</v>
      </c>
      <c r="D54" s="80" t="str">
        <f>IF(SUM(Evidencija!R53:S53)=0,"-",MAX(Evidencija!R53:S53))</f>
        <v>-</v>
      </c>
      <c r="E54" s="81" t="str">
        <f>Evidencija!U53</f>
        <v>-</v>
      </c>
      <c r="F54" s="23"/>
    </row>
    <row r="55" spans="1:6" ht="12.75">
      <c r="A55" s="77" t="str">
        <f>Evidencija!A54</f>
        <v>47 / 18</v>
      </c>
      <c r="B55" s="78" t="str">
        <f>Evidencija!B54</f>
        <v>Femić Bogdan</v>
      </c>
      <c r="C55" s="79">
        <f>IF(SUM(Evidencija!C54:Q54)=0,"-",SUM(Evidencija!C54:Q54))</f>
        <v>5</v>
      </c>
      <c r="D55" s="80" t="str">
        <f>IF(SUM(Evidencija!R54:S54)=0,"-",MAX(Evidencija!R54:S54))</f>
        <v>-</v>
      </c>
      <c r="E55" s="81" t="str">
        <f>Evidencija!U54</f>
        <v>-</v>
      </c>
      <c r="F55" s="23"/>
    </row>
    <row r="56" spans="1:6" ht="12.75">
      <c r="A56" s="77" t="str">
        <f>Evidencija!A55</f>
        <v>48 / 18</v>
      </c>
      <c r="B56" s="78" t="str">
        <f>Evidencija!B55</f>
        <v>Komatina Nemanja</v>
      </c>
      <c r="C56" s="79">
        <f>IF(SUM(Evidencija!C55:Q55)=0,"-",SUM(Evidencija!C55:Q55))</f>
        <v>3</v>
      </c>
      <c r="D56" s="80" t="str">
        <f>IF(SUM(Evidencija!R55:S55)=0,"-",MAX(Evidencija!R55:S55))</f>
        <v>-</v>
      </c>
      <c r="E56" s="81" t="str">
        <f>Evidencija!U55</f>
        <v>-</v>
      </c>
      <c r="F56" s="23"/>
    </row>
    <row r="57" spans="1:6" ht="12.75">
      <c r="A57" s="82" t="str">
        <f>Evidencija!A56</f>
        <v>49 / 18</v>
      </c>
      <c r="B57" s="83" t="str">
        <f>Evidencija!B56</f>
        <v>Lukolić Erol</v>
      </c>
      <c r="C57" s="84">
        <f>IF(SUM(Evidencija!C56:Q56)=0,"-",SUM(Evidencija!C56:Q56))</f>
        <v>8</v>
      </c>
      <c r="D57" s="85" t="str">
        <f>IF(SUM(Evidencija!R56:S56)=0,"-",MAX(Evidencija!R56:S56))</f>
        <v>-</v>
      </c>
      <c r="E57" s="81" t="str">
        <f>Evidencija!U56</f>
        <v>-</v>
      </c>
      <c r="F57" s="23"/>
    </row>
    <row r="58" spans="1:6" ht="12.75">
      <c r="A58" s="77" t="str">
        <f>Evidencija!A57</f>
        <v>50 / 18</v>
      </c>
      <c r="B58" s="78" t="str">
        <f>Evidencija!B57</f>
        <v>Rajačić Milica</v>
      </c>
      <c r="C58" s="79">
        <f>IF(SUM(Evidencija!C57:Q57)=0,"-",SUM(Evidencija!C57:Q57))</f>
        <v>11.5</v>
      </c>
      <c r="D58" s="80" t="str">
        <f>IF(SUM(Evidencija!R57:S57)=0,"-",MAX(Evidencija!R57:S57))</f>
        <v>-</v>
      </c>
      <c r="E58" s="81" t="str">
        <f>Evidencija!U57</f>
        <v>F</v>
      </c>
      <c r="F58" s="23"/>
    </row>
    <row r="59" spans="1:6" ht="12.75">
      <c r="A59" s="77" t="str">
        <f>Evidencija!A58</f>
        <v>51 / 18</v>
      </c>
      <c r="B59" s="78" t="str">
        <f>Evidencija!B58</f>
        <v>Jeremić Vasilije</v>
      </c>
      <c r="C59" s="79">
        <f>IF(SUM(Evidencija!C58:Q58)=0,"-",SUM(Evidencija!C58:Q58))</f>
        <v>9</v>
      </c>
      <c r="D59" s="80" t="str">
        <f>IF(SUM(Evidencija!R58:S58)=0,"-",MAX(Evidencija!R58:S58))</f>
        <v>-</v>
      </c>
      <c r="E59" s="81" t="str">
        <f>Evidencija!U58</f>
        <v>-</v>
      </c>
      <c r="F59" s="23"/>
    </row>
    <row r="60" spans="1:6" ht="12.75">
      <c r="A60" s="77" t="str">
        <f>Evidencija!A59</f>
        <v>52 / 18</v>
      </c>
      <c r="B60" s="78" t="str">
        <f>Evidencija!B59</f>
        <v>Todorović Dejan</v>
      </c>
      <c r="C60" s="79">
        <f>IF(SUM(Evidencija!C59:Q59)=0,"-",SUM(Evidencija!C59:Q59))</f>
        <v>5</v>
      </c>
      <c r="D60" s="80" t="str">
        <f>IF(SUM(Evidencija!R59:S59)=0,"-",MAX(Evidencija!R59:S59))</f>
        <v>-</v>
      </c>
      <c r="E60" s="81" t="str">
        <f>Evidencija!U59</f>
        <v>-</v>
      </c>
      <c r="F60" s="23"/>
    </row>
    <row r="61" spans="1:6" ht="12.75">
      <c r="A61" s="77" t="str">
        <f>Evidencija!A60</f>
        <v>53 / 18</v>
      </c>
      <c r="B61" s="78" t="str">
        <f>Evidencija!B60</f>
        <v>Krivokapić Ivan</v>
      </c>
      <c r="C61" s="79" t="str">
        <f>IF(SUM(Evidencija!C60:Q60)=0,"-",SUM(Evidencija!C60:Q60))</f>
        <v>-</v>
      </c>
      <c r="D61" s="80" t="str">
        <f>IF(SUM(Evidencija!R60:S60)=0,"-",MAX(Evidencija!R60:S60))</f>
        <v>-</v>
      </c>
      <c r="E61" s="81" t="str">
        <f>Evidencija!U60</f>
        <v>-</v>
      </c>
      <c r="F61" s="23"/>
    </row>
    <row r="62" spans="1:6" ht="12.75">
      <c r="A62" s="77" t="str">
        <f>Evidencija!A61</f>
        <v>54 / 18</v>
      </c>
      <c r="B62" s="78" t="str">
        <f>Evidencija!B61</f>
        <v>Vujnović Milan</v>
      </c>
      <c r="C62" s="79" t="str">
        <f>IF(SUM(Evidencija!C61:Q61)=0,"-",SUM(Evidencija!C61:Q61))</f>
        <v>-</v>
      </c>
      <c r="D62" s="80" t="str">
        <f>IF(SUM(Evidencija!R61:S61)=0,"-",MAX(Evidencija!R61:S61))</f>
        <v>-</v>
      </c>
      <c r="E62" s="81" t="str">
        <f>Evidencija!U61</f>
        <v>-</v>
      </c>
      <c r="F62" s="23"/>
    </row>
    <row r="63" spans="1:6" ht="12.75">
      <c r="A63" s="77" t="str">
        <f>Evidencija!A62</f>
        <v>55 / 18</v>
      </c>
      <c r="B63" s="78" t="str">
        <f>Evidencija!B62</f>
        <v>Maširević Biazetti Enzo</v>
      </c>
      <c r="C63" s="79">
        <f>IF(SUM(Evidencija!C62:Q62)=0,"-",SUM(Evidencija!C62:Q62))</f>
        <v>15.5</v>
      </c>
      <c r="D63" s="80" t="str">
        <f>IF(SUM(Evidencija!R62:S62)=0,"-",MAX(Evidencija!R62:S62))</f>
        <v>-</v>
      </c>
      <c r="E63" s="81" t="str">
        <f>Evidencija!U62</f>
        <v>F</v>
      </c>
      <c r="F63" s="23"/>
    </row>
    <row r="64" spans="1:6" ht="12.75">
      <c r="A64" s="77" t="str">
        <f>Evidencija!A63</f>
        <v>56 / 18</v>
      </c>
      <c r="B64" s="78" t="str">
        <f>Evidencija!B63</f>
        <v>Vujinović Nikola</v>
      </c>
      <c r="C64" s="79">
        <f>IF(SUM(Evidencija!C63:Q63)=0,"-",SUM(Evidencija!C63:Q63))</f>
        <v>9.5</v>
      </c>
      <c r="D64" s="80" t="str">
        <f>IF(SUM(Evidencija!R63:S63)=0,"-",MAX(Evidencija!R63:S63))</f>
        <v>-</v>
      </c>
      <c r="E64" s="81" t="str">
        <f>Evidencija!U63</f>
        <v>-</v>
      </c>
      <c r="F64" s="23"/>
    </row>
    <row r="65" spans="1:6" ht="12.75">
      <c r="A65" s="77" t="str">
        <f>Evidencija!A64</f>
        <v>57 / 18</v>
      </c>
      <c r="B65" s="78" t="str">
        <f>Evidencija!B64</f>
        <v>Đokić Sara</v>
      </c>
      <c r="C65" s="79">
        <f>IF(SUM(Evidencija!C64:Q64)=0,"-",SUM(Evidencija!C64:Q64))</f>
        <v>16</v>
      </c>
      <c r="D65" s="80" t="str">
        <f>IF(SUM(Evidencija!R64:S64)=0,"-",MAX(Evidencija!R64:S64))</f>
        <v>-</v>
      </c>
      <c r="E65" s="81" t="str">
        <f>Evidencija!U64</f>
        <v>F</v>
      </c>
      <c r="F65" s="23"/>
    </row>
    <row r="66" spans="1:6" ht="12.75">
      <c r="A66" s="77" t="str">
        <f>Evidencija!A65</f>
        <v>58 / 18</v>
      </c>
      <c r="B66" s="78" t="str">
        <f>Evidencija!B65</f>
        <v>Nikač Vladimir</v>
      </c>
      <c r="C66" s="79">
        <f>IF(SUM(Evidencija!C65:Q65)=0,"-",SUM(Evidencija!C65:Q65))</f>
        <v>9</v>
      </c>
      <c r="D66" s="80" t="str">
        <f>IF(SUM(Evidencija!R65:S65)=0,"-",MAX(Evidencija!R65:S65))</f>
        <v>-</v>
      </c>
      <c r="E66" s="81" t="str">
        <f>Evidencija!U65</f>
        <v>-</v>
      </c>
      <c r="F66" s="23"/>
    </row>
    <row r="67" spans="1:6" ht="12.75">
      <c r="A67" s="82" t="str">
        <f>Evidencija!A66</f>
        <v>59 / 18</v>
      </c>
      <c r="B67" s="83" t="str">
        <f>Evidencija!B66</f>
        <v>Vlaović Vojin</v>
      </c>
      <c r="C67" s="84">
        <f>IF(SUM(Evidencija!C66:Q66)=0,"-",SUM(Evidencija!C66:Q66))</f>
        <v>7.5</v>
      </c>
      <c r="D67" s="85" t="str">
        <f>IF(SUM(Evidencija!R66:S66)=0,"-",MAX(Evidencija!R66:S66))</f>
        <v>-</v>
      </c>
      <c r="E67" s="81" t="str">
        <f>Evidencija!U66</f>
        <v>-</v>
      </c>
      <c r="F67" s="23"/>
    </row>
    <row r="68" spans="1:6" ht="12.75">
      <c r="A68" s="77" t="str">
        <f>Evidencija!A67</f>
        <v>60 / 18</v>
      </c>
      <c r="B68" s="78" t="str">
        <f>Evidencija!B67</f>
        <v>Jelača Boško</v>
      </c>
      <c r="C68" s="79" t="str">
        <f>IF(SUM(Evidencija!C67:Q67)=0,"-",SUM(Evidencija!C67:Q67))</f>
        <v>-</v>
      </c>
      <c r="D68" s="80" t="str">
        <f>IF(SUM(Evidencija!R67:S67)=0,"-",MAX(Evidencija!R67:S67))</f>
        <v>-</v>
      </c>
      <c r="E68" s="81" t="str">
        <f>Evidencija!U67</f>
        <v>-</v>
      </c>
      <c r="F68" s="23"/>
    </row>
    <row r="69" spans="1:6" ht="12.75">
      <c r="A69" s="77" t="str">
        <f>Evidencija!A68</f>
        <v>61 / 18</v>
      </c>
      <c r="B69" s="78" t="str">
        <f>Evidencija!B68</f>
        <v>Berak Stefan</v>
      </c>
      <c r="C69" s="79">
        <f>IF(SUM(Evidencija!C68:Q68)=0,"-",SUM(Evidencija!C68:Q68))</f>
        <v>12</v>
      </c>
      <c r="D69" s="80" t="str">
        <f>IF(SUM(Evidencija!R68:S68)=0,"-",MAX(Evidencija!R68:S68))</f>
        <v>-</v>
      </c>
      <c r="E69" s="81" t="str">
        <f>Evidencija!U68</f>
        <v>F</v>
      </c>
      <c r="F69" s="23"/>
    </row>
    <row r="70" spans="1:6" ht="12.75">
      <c r="A70" s="77" t="str">
        <f>Evidencija!A69</f>
        <v>62 / 18</v>
      </c>
      <c r="B70" s="78" t="str">
        <f>Evidencija!B69</f>
        <v>Mirotić Lazar</v>
      </c>
      <c r="C70" s="79" t="str">
        <f>IF(SUM(Evidencija!C69:Q69)=0,"-",SUM(Evidencija!C69:Q69))</f>
        <v>-</v>
      </c>
      <c r="D70" s="80" t="str">
        <f>IF(SUM(Evidencija!R69:S69)=0,"-",MAX(Evidencija!R69:S69))</f>
        <v>-</v>
      </c>
      <c r="E70" s="81" t="str">
        <f>Evidencija!U69</f>
        <v>-</v>
      </c>
      <c r="F70" s="23"/>
    </row>
    <row r="71" spans="1:6" ht="12.75">
      <c r="A71" s="21" t="str">
        <f>Evidencija!A70</f>
        <v>63 / 18</v>
      </c>
      <c r="B71" s="22" t="str">
        <f>Evidencija!B70</f>
        <v>Pavlović Dragan</v>
      </c>
      <c r="C71" s="51">
        <f>IF(SUM(Evidencija!C70:Q70)=0,"-",SUM(Evidencija!C70:Q70))</f>
        <v>13</v>
      </c>
      <c r="D71" s="52" t="str">
        <f>IF(SUM(Evidencija!R70:S70)=0,"-",MAX(Evidencija!R70:S70))</f>
        <v>-</v>
      </c>
      <c r="E71" s="53" t="str">
        <f>Evidencija!U70</f>
        <v>F</v>
      </c>
      <c r="F71" s="23"/>
    </row>
    <row r="72" spans="1:6" ht="12.75">
      <c r="A72" s="21" t="str">
        <f>Evidencija!A71</f>
        <v>64 / 18</v>
      </c>
      <c r="B72" s="22" t="str">
        <f>Evidencija!B71</f>
        <v>Tunić Adrijana</v>
      </c>
      <c r="C72" s="51" t="str">
        <f>IF(SUM(Evidencija!C71:Q71)=0,"-",SUM(Evidencija!C71:Q71))</f>
        <v>-</v>
      </c>
      <c r="D72" s="52" t="str">
        <f>IF(SUM(Evidencija!R71:S71)=0,"-",MAX(Evidencija!R71:S71))</f>
        <v>-</v>
      </c>
      <c r="E72" s="53" t="str">
        <f>Evidencija!U71</f>
        <v>-</v>
      </c>
      <c r="F72" s="23"/>
    </row>
    <row r="73" spans="1:6" ht="12.75">
      <c r="A73" s="21" t="str">
        <f>Evidencija!A72</f>
        <v>65 / 18</v>
      </c>
      <c r="B73" s="22" t="str">
        <f>Evidencija!B72</f>
        <v>Ćeranić Luka</v>
      </c>
      <c r="C73" s="51" t="str">
        <f>IF(SUM(Evidencija!C72:Q72)=0,"-",SUM(Evidencija!C72:Q72))</f>
        <v>-</v>
      </c>
      <c r="D73" s="52" t="str">
        <f>IF(SUM(Evidencija!R72:S72)=0,"-",MAX(Evidencija!R72:S72))</f>
        <v>-</v>
      </c>
      <c r="E73" s="53" t="str">
        <f>Evidencija!U72</f>
        <v>-</v>
      </c>
      <c r="F73" s="23"/>
    </row>
    <row r="74" spans="1:6" ht="12.75">
      <c r="A74" s="21" t="str">
        <f>Evidencija!A73</f>
        <v>66 / 18</v>
      </c>
      <c r="B74" s="22" t="str">
        <f>Evidencija!B73</f>
        <v>Korać Irma</v>
      </c>
      <c r="C74" s="51" t="str">
        <f>IF(SUM(Evidencija!C73:Q73)=0,"-",SUM(Evidencija!C73:Q73))</f>
        <v>-</v>
      </c>
      <c r="D74" s="52" t="str">
        <f>IF(SUM(Evidencija!R73:S73)=0,"-",MAX(Evidencija!R73:S73))</f>
        <v>-</v>
      </c>
      <c r="E74" s="53" t="str">
        <f>Evidencija!U73</f>
        <v>-</v>
      </c>
      <c r="F74" s="23"/>
    </row>
    <row r="75" spans="1:6" ht="12.75">
      <c r="A75" s="21" t="str">
        <f>Evidencija!A74</f>
        <v>67 / 18</v>
      </c>
      <c r="B75" s="22" t="str">
        <f>Evidencija!B74</f>
        <v>Odža Vladan</v>
      </c>
      <c r="C75" s="51">
        <f>IF(SUM(Evidencija!C74:Q74)=0,"-",SUM(Evidencija!C74:Q74))</f>
        <v>16</v>
      </c>
      <c r="D75" s="52" t="str">
        <f>IF(SUM(Evidencija!R74:S74)=0,"-",MAX(Evidencija!R74:S74))</f>
        <v>-</v>
      </c>
      <c r="E75" s="53" t="str">
        <f>Evidencija!U74</f>
        <v>F</v>
      </c>
      <c r="F75" s="23"/>
    </row>
    <row r="76" spans="1:6" ht="12.75">
      <c r="A76" s="21" t="str">
        <f>Evidencija!A75</f>
        <v>68 / 18</v>
      </c>
      <c r="B76" s="22" t="str">
        <f>Evidencija!B75</f>
        <v>Krivokapić Nikola</v>
      </c>
      <c r="C76" s="51" t="str">
        <f>IF(SUM(Evidencija!C75:Q75)=0,"-",SUM(Evidencija!C75:Q75))</f>
        <v>-</v>
      </c>
      <c r="D76" s="52" t="str">
        <f>IF(SUM(Evidencija!R75:S75)=0,"-",MAX(Evidencija!R75:S75))</f>
        <v>-</v>
      </c>
      <c r="E76" s="53" t="str">
        <f>Evidencija!U75</f>
        <v>-</v>
      </c>
      <c r="F76" s="23"/>
    </row>
    <row r="77" spans="1:6" ht="12.75">
      <c r="A77" s="21" t="str">
        <f>Evidencija!A76</f>
        <v>69 / 18</v>
      </c>
      <c r="B77" s="22" t="str">
        <f>Evidencija!B76</f>
        <v>Bogićević Nemanja</v>
      </c>
      <c r="C77" s="51">
        <f>IF(SUM(Evidencija!C76:Q76)=0,"-",SUM(Evidencija!C76:Q76))</f>
        <v>8</v>
      </c>
      <c r="D77" s="52" t="str">
        <f>IF(SUM(Evidencija!R76:S76)=0,"-",MAX(Evidencija!R76:S76))</f>
        <v>-</v>
      </c>
      <c r="E77" s="53" t="str">
        <f>Evidencija!U76</f>
        <v>-</v>
      </c>
      <c r="F77" s="23"/>
    </row>
    <row r="78" spans="1:6" ht="12.75">
      <c r="A78" s="21" t="str">
        <f>Evidencija!A77</f>
        <v>70 / 18</v>
      </c>
      <c r="B78" s="22" t="str">
        <f>Evidencija!B77</f>
        <v>Ratković Strahinja</v>
      </c>
      <c r="C78" s="51">
        <f>IF(SUM(Evidencija!C77:Q77)=0,"-",SUM(Evidencija!C77:Q77))</f>
        <v>5.5</v>
      </c>
      <c r="D78" s="52" t="str">
        <f>IF(SUM(Evidencija!R77:S77)=0,"-",MAX(Evidencija!R77:S77))</f>
        <v>-</v>
      </c>
      <c r="E78" s="53" t="str">
        <f>Evidencija!U77</f>
        <v>-</v>
      </c>
      <c r="F78" s="23"/>
    </row>
    <row r="79" spans="1:6" ht="12.75">
      <c r="A79" s="21" t="str">
        <f>Evidencija!A78</f>
        <v>71 / 18</v>
      </c>
      <c r="B79" s="22" t="str">
        <f>Evidencija!B78</f>
        <v>Kosić Vuk</v>
      </c>
      <c r="C79" s="51" t="str">
        <f>IF(SUM(Evidencija!C78:Q78)=0,"-",SUM(Evidencija!C78:Q78))</f>
        <v>-</v>
      </c>
      <c r="D79" s="52" t="str">
        <f>IF(SUM(Evidencija!R78:S78)=0,"-",MAX(Evidencija!R78:S78))</f>
        <v>-</v>
      </c>
      <c r="E79" s="53" t="str">
        <f>Evidencija!U78</f>
        <v>-</v>
      </c>
      <c r="F79" s="23"/>
    </row>
    <row r="80" spans="1:6" ht="12.75">
      <c r="A80" s="21" t="str">
        <f>Evidencija!A79</f>
        <v>72 / 18</v>
      </c>
      <c r="B80" s="22" t="str">
        <f>Evidencija!B79</f>
        <v>Pečurića Nemanja</v>
      </c>
      <c r="C80" s="51">
        <f>IF(SUM(Evidencija!C79:Q79)=0,"-",SUM(Evidencija!C79:Q79))</f>
        <v>0.5</v>
      </c>
      <c r="D80" s="52" t="str">
        <f>IF(SUM(Evidencija!R79:S79)=0,"-",MAX(Evidencija!R79:S79))</f>
        <v>-</v>
      </c>
      <c r="E80" s="53" t="str">
        <f>Evidencija!U79</f>
        <v>-</v>
      </c>
      <c r="F80" s="23"/>
    </row>
    <row r="81" spans="1:6" ht="12.75">
      <c r="A81" s="21" t="str">
        <f>Evidencija!A80</f>
        <v>73 / 18</v>
      </c>
      <c r="B81" s="22" t="str">
        <f>Evidencija!B80</f>
        <v>Subotić Igor</v>
      </c>
      <c r="C81" s="51">
        <f>IF(SUM(Evidencija!C80:Q80)=0,"-",SUM(Evidencija!C80:Q80))</f>
        <v>15</v>
      </c>
      <c r="D81" s="52" t="str">
        <f>IF(SUM(Evidencija!R80:S80)=0,"-",MAX(Evidencija!R80:S80))</f>
        <v>-</v>
      </c>
      <c r="E81" s="53" t="str">
        <f>Evidencija!U80</f>
        <v>F</v>
      </c>
      <c r="F81" s="23"/>
    </row>
    <row r="82" spans="1:6" ht="12.75">
      <c r="A82" s="21" t="str">
        <f>Evidencija!A81</f>
        <v>74 / 18</v>
      </c>
      <c r="B82" s="22" t="str">
        <f>Evidencija!B81</f>
        <v>Stupić Srđan</v>
      </c>
      <c r="C82" s="51">
        <f>IF(SUM(Evidencija!C81:Q81)=0,"-",SUM(Evidencija!C81:Q81))</f>
        <v>12</v>
      </c>
      <c r="D82" s="52" t="str">
        <f>IF(SUM(Evidencija!R81:S81)=0,"-",MAX(Evidencija!R81:S81))</f>
        <v>-</v>
      </c>
      <c r="E82" s="53" t="str">
        <f>Evidencija!U81</f>
        <v>F</v>
      </c>
      <c r="F82" s="23"/>
    </row>
    <row r="83" spans="1:6" ht="12.75">
      <c r="A83" s="21" t="str">
        <f>Evidencija!A82</f>
        <v>75 / 18</v>
      </c>
      <c r="B83" s="22" t="str">
        <f>Evidencija!B82</f>
        <v>Marinović Matija</v>
      </c>
      <c r="C83" s="51" t="str">
        <f>IF(SUM(Evidencija!C82:Q82)=0,"-",SUM(Evidencija!C82:Q82))</f>
        <v>-</v>
      </c>
      <c r="D83" s="52" t="str">
        <f>IF(SUM(Evidencija!R82:S82)=0,"-",MAX(Evidencija!R82:S82))</f>
        <v>-</v>
      </c>
      <c r="E83" s="53" t="str">
        <f>Evidencija!U82</f>
        <v>-</v>
      </c>
      <c r="F83" s="23"/>
    </row>
    <row r="84" spans="1:5" ht="12.75">
      <c r="A84" s="21" t="str">
        <f>Evidencija!A83</f>
        <v>76 / 18</v>
      </c>
      <c r="B84" s="22" t="str">
        <f>Evidencija!B83</f>
        <v>Jovanović Ilija</v>
      </c>
      <c r="C84" s="51">
        <f>IF(SUM(Evidencija!C83:Q83)=0,"-",SUM(Evidencija!C83:Q83))</f>
        <v>3.5</v>
      </c>
      <c r="D84" s="52" t="str">
        <f>IF(SUM(Evidencija!R83:S83)=0,"-",MAX(Evidencija!R83:S83))</f>
        <v>-</v>
      </c>
      <c r="E84" s="53" t="str">
        <f>Evidencija!U83</f>
        <v>-</v>
      </c>
    </row>
    <row r="85" spans="1:5" ht="12.75">
      <c r="A85" s="21" t="str">
        <f>Evidencija!A84</f>
        <v>77 / 18</v>
      </c>
      <c r="B85" s="22" t="str">
        <f>Evidencija!B84</f>
        <v>Radojević Nikola</v>
      </c>
      <c r="C85" s="51" t="str">
        <f>IF(SUM(Evidencija!C84:Q84)=0,"-",SUM(Evidencija!C84:Q84))</f>
        <v>-</v>
      </c>
      <c r="D85" s="52" t="str">
        <f>IF(SUM(Evidencija!R84:S84)=0,"-",MAX(Evidencija!R84:S84))</f>
        <v>-</v>
      </c>
      <c r="E85" s="53" t="str">
        <f>Evidencija!U84</f>
        <v>-</v>
      </c>
    </row>
    <row r="86" spans="1:5" ht="12.75">
      <c r="A86" s="21" t="str">
        <f>Evidencija!A85</f>
        <v>78 / 18</v>
      </c>
      <c r="B86" s="22" t="str">
        <f>Evidencija!B85</f>
        <v>Ognjanović Mirko</v>
      </c>
      <c r="C86" s="51" t="str">
        <f>IF(SUM(Evidencija!C85:Q85)=0,"-",SUM(Evidencija!C85:Q85))</f>
        <v>-</v>
      </c>
      <c r="D86" s="52" t="str">
        <f>IF(SUM(Evidencija!R85:S85)=0,"-",MAX(Evidencija!R85:S85))</f>
        <v>-</v>
      </c>
      <c r="E86" s="53" t="str">
        <f>Evidencija!U85</f>
        <v>-</v>
      </c>
    </row>
    <row r="87" spans="1:5" ht="12.75">
      <c r="A87" s="21" t="str">
        <f>Evidencija!A86</f>
        <v>79 / 18</v>
      </c>
      <c r="B87" s="22" t="str">
        <f>Evidencija!B86</f>
        <v>Stjepaničić Damjan</v>
      </c>
      <c r="C87" s="51">
        <f>IF(SUM(Evidencija!C86:Q86)=0,"-",SUM(Evidencija!C86:Q86))</f>
        <v>6.5</v>
      </c>
      <c r="D87" s="52" t="str">
        <f>IF(SUM(Evidencija!R86:S86)=0,"-",MAX(Evidencija!R86:S86))</f>
        <v>-</v>
      </c>
      <c r="E87" s="53" t="str">
        <f>Evidencija!U86</f>
        <v>-</v>
      </c>
    </row>
    <row r="88" spans="1:5" ht="12.75">
      <c r="A88" s="21" t="str">
        <f>Evidencija!A87</f>
        <v>80 / 18</v>
      </c>
      <c r="B88" s="22" t="str">
        <f>Evidencija!B87</f>
        <v>Cvetić Bogdan</v>
      </c>
      <c r="C88" s="51" t="str">
        <f>IF(SUM(Evidencija!C87:Q87)=0,"-",SUM(Evidencija!C87:Q87))</f>
        <v>-</v>
      </c>
      <c r="D88" s="52" t="str">
        <f>IF(SUM(Evidencija!R87:S87)=0,"-",MAX(Evidencija!R87:S87))</f>
        <v>-</v>
      </c>
      <c r="E88" s="53" t="str">
        <f>Evidencija!U87</f>
        <v>-</v>
      </c>
    </row>
    <row r="89" spans="1:5" ht="12.75">
      <c r="A89" s="21" t="str">
        <f>Evidencija!A88</f>
        <v>3 / 17</v>
      </c>
      <c r="B89" s="22" t="str">
        <f>Evidencija!B88</f>
        <v>Petrović Nikola</v>
      </c>
      <c r="C89" s="51" t="str">
        <f>IF(SUM(Evidencija!C88:Q88)=0,"-",SUM(Evidencija!C88:Q88))</f>
        <v>-</v>
      </c>
      <c r="D89" s="52" t="str">
        <f>IF(SUM(Evidencija!R88:S88)=0,"-",MAX(Evidencija!R88:S88))</f>
        <v>-</v>
      </c>
      <c r="E89" s="53" t="str">
        <f>Evidencija!U88</f>
        <v>-</v>
      </c>
    </row>
    <row r="90" spans="1:5" ht="12.75">
      <c r="A90" s="21" t="str">
        <f>Evidencija!A89</f>
        <v>32 / 17</v>
      </c>
      <c r="B90" s="22" t="str">
        <f>Evidencija!B89</f>
        <v>Marković Nikola</v>
      </c>
      <c r="C90" s="51" t="str">
        <f>IF(SUM(Evidencija!C89:Q89)=0,"-",SUM(Evidencija!C89:Q89))</f>
        <v>-</v>
      </c>
      <c r="D90" s="52" t="str">
        <f>IF(SUM(Evidencija!R89:S89)=0,"-",MAX(Evidencija!R89:S89))</f>
        <v>-</v>
      </c>
      <c r="E90" s="53" t="str">
        <f>Evidencija!U89</f>
        <v>-</v>
      </c>
    </row>
    <row r="91" spans="1:5" ht="12.75">
      <c r="A91" s="21" t="str">
        <f>Evidencija!A90</f>
        <v>61 / 17</v>
      </c>
      <c r="B91" s="22" t="str">
        <f>Evidencija!B90</f>
        <v>Čolan Nikola</v>
      </c>
      <c r="C91" s="51" t="str">
        <f>IF(SUM(Evidencija!C90:Q90)=0,"-",SUM(Evidencija!C90:Q90))</f>
        <v>-</v>
      </c>
      <c r="D91" s="52" t="str">
        <f>IF(SUM(Evidencija!R90:S90)=0,"-",MAX(Evidencija!R90:S90))</f>
        <v>-</v>
      </c>
      <c r="E91" s="53" t="str">
        <f>Evidencija!U90</f>
        <v>-</v>
      </c>
    </row>
    <row r="92" spans="1:5" ht="12.75">
      <c r="A92" s="21" t="str">
        <f>Evidencija!A91</f>
        <v>78 / 17</v>
      </c>
      <c r="B92" s="22" t="str">
        <f>Evidencija!B91</f>
        <v>Kljajević Aleksa</v>
      </c>
      <c r="C92" s="51" t="str">
        <f>IF(SUM(Evidencija!C91:Q91)=0,"-",SUM(Evidencija!C91:Q91))</f>
        <v>-</v>
      </c>
      <c r="D92" s="52" t="str">
        <f>IF(SUM(Evidencija!R91:S91)=0,"-",MAX(Evidencija!R91:S91))</f>
        <v>-</v>
      </c>
      <c r="E92" s="53" t="str">
        <f>Evidencija!U91</f>
        <v>-</v>
      </c>
    </row>
    <row r="93" spans="1:5" ht="12.75">
      <c r="A93" s="21">
        <f>Evidencija!A92</f>
        <v>0</v>
      </c>
      <c r="B93" s="22">
        <f>Evidencija!B92</f>
        <v>0</v>
      </c>
      <c r="C93" s="51" t="str">
        <f>IF(SUM(Evidencija!C92:Q92)=0,"-",SUM(Evidencija!C92:Q92))</f>
        <v>-</v>
      </c>
      <c r="D93" s="52" t="str">
        <f>IF(SUM(Evidencija!R92:S92)=0,"-",MAX(Evidencija!R92:S92))</f>
        <v>-</v>
      </c>
      <c r="E93" s="53" t="str">
        <f>Evidencija!U92</f>
        <v>-</v>
      </c>
    </row>
    <row r="94" spans="1:5" ht="12.75">
      <c r="A94" s="21">
        <f>Evidencija!A93</f>
        <v>0</v>
      </c>
      <c r="B94" s="22">
        <f>Evidencija!B93</f>
        <v>0</v>
      </c>
      <c r="C94" s="51" t="str">
        <f>IF(SUM(Evidencija!C93:Q93)=0,"-",SUM(Evidencija!C93:Q93))</f>
        <v>-</v>
      </c>
      <c r="D94" s="52" t="str">
        <f>IF(SUM(Evidencija!R93:S93)=0,"-",MAX(Evidencija!R93:S93))</f>
        <v>-</v>
      </c>
      <c r="E94" s="53" t="str">
        <f>Evidencija!U93</f>
        <v>-</v>
      </c>
    </row>
    <row r="95" spans="1:5" ht="12.75">
      <c r="A95" s="21">
        <f>Evidencija!A94</f>
        <v>0</v>
      </c>
      <c r="B95" s="22">
        <f>Evidencija!B94</f>
        <v>0</v>
      </c>
      <c r="C95" s="51" t="str">
        <f>IF(SUM(Evidencija!C94:Q94)=0,"-",SUM(Evidencija!C94:Q94))</f>
        <v>-</v>
      </c>
      <c r="D95" s="52" t="str">
        <f>IF(SUM(Evidencija!R94:S94)=0,"-",MAX(Evidencija!R94:S94))</f>
        <v>-</v>
      </c>
      <c r="E95" s="53" t="str">
        <f>Evidencija!U94</f>
        <v>-</v>
      </c>
    </row>
    <row r="96" spans="1:5" ht="12.75">
      <c r="A96" s="21">
        <f>Evidencija!A95</f>
        <v>0</v>
      </c>
      <c r="B96" s="22">
        <f>Evidencija!B95</f>
        <v>0</v>
      </c>
      <c r="C96" s="51" t="str">
        <f>IF(SUM(Evidencija!C95:Q95)=0,"-",SUM(Evidencija!C95:Q95))</f>
        <v>-</v>
      </c>
      <c r="D96" s="52" t="str">
        <f>IF(SUM(Evidencija!R95:S95)=0,"-",MAX(Evidencija!R95:S95))</f>
        <v>-</v>
      </c>
      <c r="E96" s="53" t="str">
        <f>Evidencija!U95</f>
        <v>-</v>
      </c>
    </row>
    <row r="97" spans="1:5" ht="12.75">
      <c r="A97" s="21">
        <f>Evidencija!A96</f>
        <v>0</v>
      </c>
      <c r="B97" s="22">
        <f>Evidencija!B96</f>
        <v>0</v>
      </c>
      <c r="C97" s="51" t="str">
        <f>IF(SUM(Evidencija!C96:Q96)=0,"-",SUM(Evidencija!C96:Q96))</f>
        <v>-</v>
      </c>
      <c r="D97" s="52" t="str">
        <f>IF(SUM(Evidencija!R96:S96)=0,"-",MAX(Evidencija!R96:S96))</f>
        <v>-</v>
      </c>
      <c r="E97" s="53" t="str">
        <f>Evidencija!U96</f>
        <v>-</v>
      </c>
    </row>
    <row r="98" spans="1:5" ht="12.75">
      <c r="A98" s="21">
        <f>Evidencija!A97</f>
        <v>0</v>
      </c>
      <c r="B98" s="22">
        <f>Evidencija!B97</f>
        <v>0</v>
      </c>
      <c r="C98" s="51" t="str">
        <f>IF(SUM(Evidencija!C97:Q97)=0,"-",SUM(Evidencija!C97:Q97))</f>
        <v>-</v>
      </c>
      <c r="D98" s="52" t="str">
        <f>IF(SUM(Evidencija!R97:S97)=0,"-",MAX(Evidencija!R97:S97))</f>
        <v>-</v>
      </c>
      <c r="E98" s="53" t="str">
        <f>Evidencija!U97</f>
        <v>-</v>
      </c>
    </row>
    <row r="99" spans="1:5" ht="12.75">
      <c r="A99" s="21">
        <f>Evidencija!A98</f>
        <v>0</v>
      </c>
      <c r="B99" s="22">
        <f>Evidencija!B98</f>
        <v>0</v>
      </c>
      <c r="C99" s="51" t="str">
        <f>IF(SUM(Evidencija!C98:Q98)=0,"-",SUM(Evidencija!C98:Q98))</f>
        <v>-</v>
      </c>
      <c r="D99" s="52" t="str">
        <f>IF(SUM(Evidencija!R98:S98)=0,"-",MAX(Evidencija!R98:S98))</f>
        <v>-</v>
      </c>
      <c r="E99" s="53" t="str">
        <f>Evidencija!U98</f>
        <v>-</v>
      </c>
    </row>
    <row r="100" spans="1:5" ht="12.75">
      <c r="A100" s="21">
        <f>Evidencija!A99</f>
        <v>0</v>
      </c>
      <c r="B100" s="22">
        <f>Evidencija!B99</f>
        <v>0</v>
      </c>
      <c r="C100" s="51" t="str">
        <f>IF(SUM(Evidencija!C99:Q99)=0,"-",SUM(Evidencija!C99:Q99))</f>
        <v>-</v>
      </c>
      <c r="D100" s="52" t="str">
        <f>IF(SUM(Evidencija!R99:S99)=0,"-",MAX(Evidencija!R99:S99))</f>
        <v>-</v>
      </c>
      <c r="E100" s="53" t="str">
        <f>Evidencija!U99</f>
        <v>-</v>
      </c>
    </row>
    <row r="101" spans="1:5" ht="12.75">
      <c r="A101" s="21">
        <f>Evidencija!A100</f>
        <v>0</v>
      </c>
      <c r="B101" s="22">
        <f>Evidencija!B100</f>
        <v>0</v>
      </c>
      <c r="C101" s="51" t="str">
        <f>IF(SUM(Evidencija!C100:Q100)=0,"-",SUM(Evidencija!C100:Q100))</f>
        <v>-</v>
      </c>
      <c r="D101" s="52" t="str">
        <f>IF(SUM(Evidencija!R100:S100)=0,"-",MAX(Evidencija!R100:S100))</f>
        <v>-</v>
      </c>
      <c r="E101" s="53" t="str">
        <f>Evidencija!U100</f>
        <v>-</v>
      </c>
    </row>
    <row r="102" spans="1:5" ht="12.75">
      <c r="A102" s="21">
        <f>Evidencija!A101</f>
        <v>0</v>
      </c>
      <c r="B102" s="22">
        <f>Evidencija!B101</f>
        <v>0</v>
      </c>
      <c r="C102" s="51" t="str">
        <f>IF(SUM(Evidencija!C101:Q101)=0,"-",SUM(Evidencija!C101:Q101))</f>
        <v>-</v>
      </c>
      <c r="D102" s="52" t="str">
        <f>IF(SUM(Evidencija!R101:S101)=0,"-",MAX(Evidencija!R101:S101))</f>
        <v>-</v>
      </c>
      <c r="E102" s="53" t="str">
        <f>Evidencija!U101</f>
        <v>-</v>
      </c>
    </row>
    <row r="103" spans="1:5" ht="12.75">
      <c r="A103" s="21">
        <f>Evidencija!A102</f>
        <v>0</v>
      </c>
      <c r="B103" s="22">
        <f>Evidencija!B102</f>
        <v>0</v>
      </c>
      <c r="C103" s="51" t="str">
        <f>IF(SUM(Evidencija!C102:Q102)=0,"-",SUM(Evidencija!C102:Q102))</f>
        <v>-</v>
      </c>
      <c r="D103" s="52" t="str">
        <f>IF(SUM(Evidencija!R102:S102)=0,"-",MAX(Evidencija!R102:S102))</f>
        <v>-</v>
      </c>
      <c r="E103" s="53" t="str">
        <f>Evidencija!U102</f>
        <v>-</v>
      </c>
    </row>
    <row r="104" spans="1:5" ht="12.75">
      <c r="A104" s="21">
        <f>Evidencija!A103</f>
        <v>0</v>
      </c>
      <c r="B104" s="22">
        <f>Evidencija!B103</f>
        <v>0</v>
      </c>
      <c r="C104" s="51" t="str">
        <f>IF(SUM(Evidencija!C103:Q103)=0,"-",SUM(Evidencija!C103:Q103))</f>
        <v>-</v>
      </c>
      <c r="D104" s="52" t="str">
        <f>IF(SUM(Evidencija!R103:S103)=0,"-",MAX(Evidencija!R103:S103))</f>
        <v>-</v>
      </c>
      <c r="E104" s="53" t="str">
        <f>Evidencija!U103</f>
        <v>-</v>
      </c>
    </row>
    <row r="105" spans="1:5" ht="12.75">
      <c r="A105" s="21">
        <f>Evidencija!A104</f>
        <v>0</v>
      </c>
      <c r="B105" s="22">
        <f>Evidencija!B104</f>
        <v>0</v>
      </c>
      <c r="C105" s="51" t="str">
        <f>IF(SUM(Evidencija!C104:Q104)=0,"-",SUM(Evidencija!C104:Q104))</f>
        <v>-</v>
      </c>
      <c r="D105" s="52" t="str">
        <f>IF(SUM(Evidencija!R104:S104)=0,"-",MAX(Evidencija!R104:S104))</f>
        <v>-</v>
      </c>
      <c r="E105" s="53" t="str">
        <f>Evidencija!U104</f>
        <v>-</v>
      </c>
    </row>
    <row r="106" spans="1:5" ht="12.75">
      <c r="A106" s="21">
        <f>Evidencija!A105</f>
        <v>0</v>
      </c>
      <c r="B106" s="22">
        <f>Evidencija!B105</f>
        <v>0</v>
      </c>
      <c r="C106" s="51" t="str">
        <f>IF(SUM(Evidencija!C105:Q105)=0,"-",SUM(Evidencija!C105:Q105))</f>
        <v>-</v>
      </c>
      <c r="D106" s="52" t="str">
        <f>IF(SUM(Evidencija!R105:S105)=0,"-",MAX(Evidencija!R105:S105))</f>
        <v>-</v>
      </c>
      <c r="E106" s="53" t="str">
        <f>Evidencija!U105</f>
        <v>-</v>
      </c>
    </row>
    <row r="107" spans="1:5" ht="12.75">
      <c r="A107" s="21">
        <f>Evidencija!A106</f>
        <v>0</v>
      </c>
      <c r="B107" s="22">
        <f>Evidencija!B106</f>
        <v>0</v>
      </c>
      <c r="C107" s="51" t="str">
        <f>IF(SUM(Evidencija!C106:Q106)=0,"-",SUM(Evidencija!C106:Q106))</f>
        <v>-</v>
      </c>
      <c r="D107" s="52" t="str">
        <f>IF(SUM(Evidencija!R106:S106)=0,"-",MAX(Evidencija!R106:S106))</f>
        <v>-</v>
      </c>
      <c r="E107" s="53" t="str">
        <f>Evidencija!U106</f>
        <v>-</v>
      </c>
    </row>
    <row r="108" spans="1:5" ht="12.75">
      <c r="A108" s="21">
        <f>Evidencija!A107</f>
        <v>0</v>
      </c>
      <c r="B108" s="22">
        <f>Evidencija!B107</f>
        <v>0</v>
      </c>
      <c r="C108" s="51" t="str">
        <f>IF(SUM(Evidencija!C107:Q107)=0,"-",SUM(Evidencija!C107:Q107))</f>
        <v>-</v>
      </c>
      <c r="D108" s="52" t="str">
        <f>IF(SUM(Evidencija!R107:S107)=0,"-",MAX(Evidencija!R107:S107))</f>
        <v>-</v>
      </c>
      <c r="E108" s="53" t="str">
        <f>Evidencija!U107</f>
        <v>-</v>
      </c>
    </row>
    <row r="109" spans="1:5" ht="12.75">
      <c r="A109" s="21">
        <f>Evidencija!A108</f>
        <v>0</v>
      </c>
      <c r="B109" s="22">
        <f>Evidencija!B108</f>
        <v>0</v>
      </c>
      <c r="C109" s="51" t="str">
        <f>IF(SUM(Evidencija!C108:Q108)=0,"-",SUM(Evidencija!C108:Q108))</f>
        <v>-</v>
      </c>
      <c r="D109" s="52" t="str">
        <f>IF(SUM(Evidencija!R108:S108)=0,"-",MAX(Evidencija!R108:S108))</f>
        <v>-</v>
      </c>
      <c r="E109" s="53" t="str">
        <f>Evidencija!U108</f>
        <v>-</v>
      </c>
    </row>
    <row r="110" spans="1:5" ht="12.75">
      <c r="A110" s="21">
        <f>Evidencija!A109</f>
        <v>0</v>
      </c>
      <c r="B110" s="22">
        <f>Evidencija!B109</f>
        <v>0</v>
      </c>
      <c r="C110" s="51" t="str">
        <f>IF(SUM(Evidencija!C109:Q109)=0,"-",SUM(Evidencija!C109:Q109))</f>
        <v>-</v>
      </c>
      <c r="D110" s="52" t="str">
        <f>IF(SUM(Evidencija!R109:S109)=0,"-",MAX(Evidencija!R109:S109))</f>
        <v>-</v>
      </c>
      <c r="E110" s="53" t="str">
        <f>Evidencija!U109</f>
        <v>-</v>
      </c>
    </row>
    <row r="111" spans="1:5" ht="12.75">
      <c r="A111" s="21">
        <f>Evidencija!A110</f>
        <v>0</v>
      </c>
      <c r="B111" s="22">
        <f>Evidencija!B110</f>
        <v>0</v>
      </c>
      <c r="C111" s="51" t="str">
        <f>IF(SUM(Evidencija!C110:Q110)=0,"-",SUM(Evidencija!C110:Q110))</f>
        <v>-</v>
      </c>
      <c r="D111" s="52" t="str">
        <f>IF(SUM(Evidencija!R110:S110)=0,"-",MAX(Evidencija!R110:S110))</f>
        <v>-</v>
      </c>
      <c r="E111" s="53" t="str">
        <f>Evidencija!U110</f>
        <v>-</v>
      </c>
    </row>
    <row r="112" spans="1:5" ht="12.75">
      <c r="A112" s="21">
        <f>Evidencija!A111</f>
        <v>0</v>
      </c>
      <c r="B112" s="22">
        <f>Evidencija!B111</f>
        <v>0</v>
      </c>
      <c r="C112" s="51" t="str">
        <f>IF(SUM(Evidencija!C111:Q111)=0,"-",SUM(Evidencija!C111:Q111))</f>
        <v>-</v>
      </c>
      <c r="D112" s="52" t="str">
        <f>IF(SUM(Evidencija!R111:S111)=0,"-",MAX(Evidencija!R111:S111))</f>
        <v>-</v>
      </c>
      <c r="E112" s="53" t="str">
        <f>Evidencija!U111</f>
        <v>-</v>
      </c>
    </row>
    <row r="113" spans="1:5" ht="12.75">
      <c r="A113" s="21">
        <f>Evidencija!A112</f>
        <v>0</v>
      </c>
      <c r="B113" s="22">
        <f>Evidencija!B112</f>
        <v>0</v>
      </c>
      <c r="C113" s="51" t="str">
        <f>IF(SUM(Evidencija!C112:Q112)=0,"-",SUM(Evidencija!C112:Q112))</f>
        <v>-</v>
      </c>
      <c r="D113" s="52" t="str">
        <f>IF(SUM(Evidencija!R112:S112)=0,"-",MAX(Evidencija!R112:S112))</f>
        <v>-</v>
      </c>
      <c r="E113" s="53" t="str">
        <f>Evidencija!U112</f>
        <v>-</v>
      </c>
    </row>
    <row r="114" spans="1:5" ht="12.75">
      <c r="A114" s="21">
        <f>Evidencija!A113</f>
        <v>0</v>
      </c>
      <c r="B114" s="22">
        <f>Evidencija!B113</f>
        <v>0</v>
      </c>
      <c r="C114" s="51" t="str">
        <f>IF(SUM(Evidencija!C113:Q113)=0,"-",SUM(Evidencija!C113:Q113))</f>
        <v>-</v>
      </c>
      <c r="D114" s="52" t="str">
        <f>IF(SUM(Evidencija!R113:S113)=0,"-",MAX(Evidencija!R113:S113))</f>
        <v>-</v>
      </c>
      <c r="E114" s="53" t="str">
        <f>Evidencija!U113</f>
        <v>-</v>
      </c>
    </row>
    <row r="115" spans="1:5" ht="12.75">
      <c r="A115" s="21">
        <f>Evidencija!A114</f>
        <v>0</v>
      </c>
      <c r="B115" s="22">
        <f>Evidencija!B114</f>
        <v>0</v>
      </c>
      <c r="C115" s="51" t="str">
        <f>IF(SUM(Evidencija!C114:Q114)=0,"-",SUM(Evidencija!C114:Q114))</f>
        <v>-</v>
      </c>
      <c r="D115" s="52" t="str">
        <f>IF(SUM(Evidencija!R114:S114)=0,"-",MAX(Evidencija!R114:S114))</f>
        <v>-</v>
      </c>
      <c r="E115" s="53" t="str">
        <f>Evidencija!U114</f>
        <v>-</v>
      </c>
    </row>
    <row r="116" spans="1:5" ht="12.75">
      <c r="A116" s="21">
        <f>Evidencija!A115</f>
        <v>0</v>
      </c>
      <c r="B116" s="22">
        <f>Evidencija!B115</f>
        <v>0</v>
      </c>
      <c r="C116" s="51" t="str">
        <f>IF(SUM(Evidencija!C115:Q115)=0,"-",SUM(Evidencija!C115:Q115))</f>
        <v>-</v>
      </c>
      <c r="D116" s="52" t="str">
        <f>IF(SUM(Evidencija!R115:S115)=0,"-",MAX(Evidencija!R115:S115))</f>
        <v>-</v>
      </c>
      <c r="E116" s="53" t="str">
        <f>Evidencija!U115</f>
        <v>-</v>
      </c>
    </row>
    <row r="117" spans="1:5" ht="12.75">
      <c r="A117" s="21">
        <f>Evidencija!A116</f>
        <v>0</v>
      </c>
      <c r="B117" s="22">
        <f>Evidencija!B116</f>
        <v>0</v>
      </c>
      <c r="C117" s="51" t="str">
        <f>IF(SUM(Evidencija!C116:Q116)=0,"-",SUM(Evidencija!C116:Q116))</f>
        <v>-</v>
      </c>
      <c r="D117" s="52" t="str">
        <f>IF(SUM(Evidencija!R116:S116)=0,"-",MAX(Evidencija!R116:S116))</f>
        <v>-</v>
      </c>
      <c r="E117" s="53" t="str">
        <f>Evidencija!U116</f>
        <v>-</v>
      </c>
    </row>
    <row r="118" spans="1:5" ht="12.75">
      <c r="A118" s="21">
        <f>Evidencija!A117</f>
        <v>0</v>
      </c>
      <c r="B118" s="22">
        <f>Evidencija!B117</f>
        <v>0</v>
      </c>
      <c r="C118" s="51" t="str">
        <f>IF(SUM(Evidencija!C117:Q117)=0,"-",SUM(Evidencija!C117:Q117))</f>
        <v>-</v>
      </c>
      <c r="D118" s="52" t="str">
        <f>IF(SUM(Evidencija!R117:S117)=0,"-",MAX(Evidencija!R117:S117))</f>
        <v>-</v>
      </c>
      <c r="E118" s="53" t="str">
        <f>Evidencija!U117</f>
        <v>-</v>
      </c>
    </row>
    <row r="119" spans="1:5" ht="12.75">
      <c r="A119" s="21">
        <f>Evidencija!A118</f>
        <v>0</v>
      </c>
      <c r="B119" s="22">
        <f>Evidencija!B118</f>
        <v>0</v>
      </c>
      <c r="C119" s="51" t="str">
        <f>IF(SUM(Evidencija!C118:Q118)=0,"-",SUM(Evidencija!C118:Q118))</f>
        <v>-</v>
      </c>
      <c r="D119" s="52" t="str">
        <f>IF(SUM(Evidencija!R118:S118)=0,"-",MAX(Evidencija!R118:S118))</f>
        <v>-</v>
      </c>
      <c r="E119" s="53" t="str">
        <f>Evidencija!U118</f>
        <v>-</v>
      </c>
    </row>
    <row r="120" spans="1:5" ht="12.75">
      <c r="A120" s="21">
        <f>Evidencija!A119</f>
        <v>0</v>
      </c>
      <c r="B120" s="22">
        <f>Evidencija!B119</f>
        <v>0</v>
      </c>
      <c r="C120" s="51" t="str">
        <f>IF(SUM(Evidencija!C119:Q119)=0,"-",SUM(Evidencija!C119:Q119))</f>
        <v>-</v>
      </c>
      <c r="D120" s="52" t="str">
        <f>IF(SUM(Evidencija!R119:S119)=0,"-",MAX(Evidencija!R119:S119))</f>
        <v>-</v>
      </c>
      <c r="E120" s="53" t="str">
        <f>Evidencija!U119</f>
        <v>-</v>
      </c>
    </row>
    <row r="121" spans="1:5" ht="12.75">
      <c r="A121" s="21">
        <f>Evidencija!A120</f>
        <v>0</v>
      </c>
      <c r="B121" s="22">
        <f>Evidencija!B120</f>
        <v>0</v>
      </c>
      <c r="C121" s="51" t="str">
        <f>IF(SUM(Evidencija!C120:Q120)=0,"-",SUM(Evidencija!C120:Q120))</f>
        <v>-</v>
      </c>
      <c r="D121" s="52" t="str">
        <f>IF(SUM(Evidencija!R120:S120)=0,"-",MAX(Evidencija!R120:S120))</f>
        <v>-</v>
      </c>
      <c r="E121" s="53" t="str">
        <f>Evidencija!U120</f>
        <v>-</v>
      </c>
    </row>
    <row r="122" spans="1:5" ht="12.75">
      <c r="A122" s="21">
        <f>Evidencija!A121</f>
        <v>0</v>
      </c>
      <c r="B122" s="22">
        <f>Evidencija!B121</f>
        <v>0</v>
      </c>
      <c r="C122" s="51" t="str">
        <f>IF(SUM(Evidencija!C121:Q121)=0,"-",SUM(Evidencija!C121:Q121))</f>
        <v>-</v>
      </c>
      <c r="D122" s="52" t="str">
        <f>IF(SUM(Evidencija!R121:S121)=0,"-",MAX(Evidencija!R121:S121))</f>
        <v>-</v>
      </c>
      <c r="E122" s="53" t="str">
        <f>Evidencija!U121</f>
        <v>-</v>
      </c>
    </row>
    <row r="123" spans="1:5" ht="12.75">
      <c r="A123" s="21">
        <f>Evidencija!A122</f>
        <v>0</v>
      </c>
      <c r="B123" s="22">
        <f>Evidencija!B122</f>
        <v>0</v>
      </c>
      <c r="C123" s="51" t="str">
        <f>IF(SUM(Evidencija!C122:Q122)=0,"-",SUM(Evidencija!C122:Q122))</f>
        <v>-</v>
      </c>
      <c r="D123" s="52" t="str">
        <f>IF(SUM(Evidencija!R122:S122)=0,"-",MAX(Evidencija!R122:S122))</f>
        <v>-</v>
      </c>
      <c r="E123" s="53" t="str">
        <f>Evidencija!U122</f>
        <v>-</v>
      </c>
    </row>
    <row r="124" spans="1:5" ht="12.75">
      <c r="A124" s="21">
        <f>Evidencija!A123</f>
        <v>0</v>
      </c>
      <c r="B124" s="22">
        <f>Evidencija!B123</f>
        <v>0</v>
      </c>
      <c r="C124" s="51" t="str">
        <f>IF(SUM(Evidencija!C123:Q123)=0,"-",SUM(Evidencija!C123:Q123))</f>
        <v>-</v>
      </c>
      <c r="D124" s="52" t="str">
        <f>IF(SUM(Evidencija!R123:S123)=0,"-",MAX(Evidencija!R123:S123))</f>
        <v>-</v>
      </c>
      <c r="E124" s="53" t="str">
        <f>Evidencija!U123</f>
        <v>-</v>
      </c>
    </row>
    <row r="125" spans="1:5" ht="12.75">
      <c r="A125" s="21">
        <f>Evidencija!A124</f>
        <v>0</v>
      </c>
      <c r="B125" s="22">
        <f>Evidencija!B124</f>
        <v>0</v>
      </c>
      <c r="C125" s="51" t="str">
        <f>IF(SUM(Evidencija!C124:Q124)=0,"-",SUM(Evidencija!C124:Q124))</f>
        <v>-</v>
      </c>
      <c r="D125" s="52" t="str">
        <f>IF(SUM(Evidencija!R124:S124)=0,"-",MAX(Evidencija!R124:S124))</f>
        <v>-</v>
      </c>
      <c r="E125" s="53" t="str">
        <f>Evidencija!U124</f>
        <v>-</v>
      </c>
    </row>
    <row r="126" spans="1:5" ht="12.75">
      <c r="A126" s="21">
        <f>Evidencija!A125</f>
        <v>0</v>
      </c>
      <c r="B126" s="22">
        <f>Evidencija!B125</f>
        <v>0</v>
      </c>
      <c r="C126" s="51" t="str">
        <f>IF(SUM(Evidencija!C125:Q125)=0,"-",SUM(Evidencija!C125:Q125))</f>
        <v>-</v>
      </c>
      <c r="D126" s="52" t="str">
        <f>IF(SUM(Evidencija!R125:S125)=0,"-",MAX(Evidencija!R125:S125))</f>
        <v>-</v>
      </c>
      <c r="E126" s="53" t="str">
        <f>Evidencija!U125</f>
        <v>-</v>
      </c>
    </row>
    <row r="127" spans="1:5" ht="12.75">
      <c r="A127" s="21">
        <f>Evidencija!A126</f>
        <v>0</v>
      </c>
      <c r="B127" s="22">
        <f>Evidencija!B126</f>
        <v>0</v>
      </c>
      <c r="C127" s="51" t="str">
        <f>IF(SUM(Evidencija!C126:Q126)=0,"-",SUM(Evidencija!C126:Q126))</f>
        <v>-</v>
      </c>
      <c r="D127" s="52" t="str">
        <f>IF(SUM(Evidencija!R126:S126)=0,"-",MAX(Evidencija!R126:S126))</f>
        <v>-</v>
      </c>
      <c r="E127" s="53" t="str">
        <f>Evidencija!U126</f>
        <v>-</v>
      </c>
    </row>
    <row r="128" spans="1:5" ht="12.75">
      <c r="A128" s="21">
        <f>Evidencija!A127</f>
        <v>0</v>
      </c>
      <c r="B128" s="22">
        <f>Evidencija!B127</f>
        <v>0</v>
      </c>
      <c r="C128" s="51" t="str">
        <f>IF(SUM(Evidencija!C127:Q127)=0,"-",SUM(Evidencija!C127:Q127))</f>
        <v>-</v>
      </c>
      <c r="D128" s="52" t="str">
        <f>IF(SUM(Evidencija!R127:S127)=0,"-",MAX(Evidencija!R127:S127))</f>
        <v>-</v>
      </c>
      <c r="E128" s="53" t="str">
        <f>Evidencija!U127</f>
        <v>-</v>
      </c>
    </row>
    <row r="129" spans="1:5" ht="12.75">
      <c r="A129" s="21">
        <f>Evidencija!A128</f>
        <v>0</v>
      </c>
      <c r="B129" s="22">
        <f>Evidencija!B128</f>
        <v>0</v>
      </c>
      <c r="C129" s="51" t="str">
        <f>IF(SUM(Evidencija!C128:Q128)=0,"-",SUM(Evidencija!C128:Q128))</f>
        <v>-</v>
      </c>
      <c r="D129" s="52" t="str">
        <f>IF(SUM(Evidencija!R128:S128)=0,"-",MAX(Evidencija!R128:S128))</f>
        <v>-</v>
      </c>
      <c r="E129" s="53" t="str">
        <f>Evidencija!U128</f>
        <v>-</v>
      </c>
    </row>
    <row r="130" spans="1:5" ht="12.75">
      <c r="A130" s="21">
        <f>Evidencija!A129</f>
        <v>0</v>
      </c>
      <c r="B130" s="22">
        <f>Evidencija!B129</f>
        <v>0</v>
      </c>
      <c r="C130" s="51" t="str">
        <f>IF(SUM(Evidencija!C129:Q129)=0,"-",SUM(Evidencija!C129:Q129))</f>
        <v>-</v>
      </c>
      <c r="D130" s="52" t="str">
        <f>IF(SUM(Evidencija!R129:S129)=0,"-",MAX(Evidencija!R129:S129))</f>
        <v>-</v>
      </c>
      <c r="E130" s="53" t="str">
        <f>Evidencija!U129</f>
        <v>-</v>
      </c>
    </row>
    <row r="131" spans="1:5" ht="12.75">
      <c r="A131" s="21">
        <f>Evidencija!A130</f>
        <v>0</v>
      </c>
      <c r="B131" s="22">
        <f>Evidencija!B130</f>
        <v>0</v>
      </c>
      <c r="C131" s="51" t="str">
        <f>IF(SUM(Evidencija!C130:Q130)=0,"-",SUM(Evidencija!C130:Q130))</f>
        <v>-</v>
      </c>
      <c r="D131" s="52" t="str">
        <f>IF(SUM(Evidencija!R130:S130)=0,"-",MAX(Evidencija!R130:S130))</f>
        <v>-</v>
      </c>
      <c r="E131" s="53" t="str">
        <f>Evidencija!U130</f>
        <v>-</v>
      </c>
    </row>
    <row r="132" spans="1:5" ht="12.75">
      <c r="A132" s="21">
        <f>Evidencija!A131</f>
        <v>0</v>
      </c>
      <c r="B132" s="22">
        <f>Evidencija!B131</f>
        <v>0</v>
      </c>
      <c r="C132" s="51" t="str">
        <f>IF(SUM(Evidencija!C131:Q131)=0,"-",SUM(Evidencija!C131:Q131))</f>
        <v>-</v>
      </c>
      <c r="D132" s="52" t="str">
        <f>IF(SUM(Evidencija!R131:S131)=0,"-",MAX(Evidencija!R131:S131))</f>
        <v>-</v>
      </c>
      <c r="E132" s="53">
        <f>Evidencija!U131</f>
        <v>0</v>
      </c>
    </row>
    <row r="133" spans="1:5" ht="12.75">
      <c r="A133" s="21">
        <f>Evidencija!A132</f>
        <v>0</v>
      </c>
      <c r="B133" s="22">
        <f>Evidencija!B132</f>
        <v>0</v>
      </c>
      <c r="C133" s="51" t="str">
        <f>IF(SUM(Evidencija!C132:Q132)=0,"-",SUM(Evidencija!C132:Q132))</f>
        <v>-</v>
      </c>
      <c r="D133" s="52" t="str">
        <f>IF(SUM(Evidencija!R132:S132)=0,"-",MAX(Evidencija!R132:S132))</f>
        <v>-</v>
      </c>
      <c r="E133" s="53">
        <f>Evidencija!U132</f>
        <v>0</v>
      </c>
    </row>
    <row r="134" spans="1:5" ht="12.75">
      <c r="A134" s="21">
        <f>Evidencija!A133</f>
        <v>0</v>
      </c>
      <c r="B134" s="22">
        <f>Evidencija!B133</f>
        <v>0</v>
      </c>
      <c r="C134" s="51" t="str">
        <f>IF(SUM(Evidencija!C133:Q133)=0,"-",SUM(Evidencija!C133:Q133))</f>
        <v>-</v>
      </c>
      <c r="D134" s="52" t="str">
        <f>IF(SUM(Evidencija!R133:S133)=0,"-",MAX(Evidencija!R133:S133))</f>
        <v>-</v>
      </c>
      <c r="E134" s="53">
        <f>Evidencija!U133</f>
        <v>0</v>
      </c>
    </row>
    <row r="135" spans="1:5" ht="12.75">
      <c r="A135" s="21">
        <f>Evidencija!A134</f>
        <v>0</v>
      </c>
      <c r="B135" s="22">
        <f>Evidencija!B134</f>
        <v>0</v>
      </c>
      <c r="C135" s="51" t="str">
        <f>IF(SUM(Evidencija!C134:Q134)=0,"-",SUM(Evidencija!C134:Q134))</f>
        <v>-</v>
      </c>
      <c r="D135" s="52" t="str">
        <f>IF(SUM(Evidencija!R134:S134)=0,"-",MAX(Evidencija!R134:S134))</f>
        <v>-</v>
      </c>
      <c r="E135" s="53">
        <f>Evidencija!U134</f>
        <v>0</v>
      </c>
    </row>
    <row r="136" spans="1:5" ht="12.75">
      <c r="A136" s="21">
        <f>Evidencija!A135</f>
        <v>0</v>
      </c>
      <c r="B136" s="22">
        <f>Evidencija!B135</f>
        <v>0</v>
      </c>
      <c r="C136" s="51" t="str">
        <f>IF(SUM(Evidencija!C135:Q135)=0,"-",SUM(Evidencija!C135:Q135))</f>
        <v>-</v>
      </c>
      <c r="D136" s="52" t="str">
        <f>IF(SUM(Evidencija!R135:S135)=0,"-",MAX(Evidencija!R135:S135))</f>
        <v>-</v>
      </c>
      <c r="E136" s="53">
        <f>Evidencija!U135</f>
        <v>0</v>
      </c>
    </row>
    <row r="137" spans="1:5" ht="12.75">
      <c r="A137" s="21">
        <f>Evidencija!A136</f>
        <v>0</v>
      </c>
      <c r="B137" s="22">
        <f>Evidencija!B136</f>
        <v>0</v>
      </c>
      <c r="C137" s="51" t="str">
        <f>IF(SUM(Evidencija!C136:Q136)=0,"-",SUM(Evidencija!C136:Q136))</f>
        <v>-</v>
      </c>
      <c r="D137" s="52" t="str">
        <f>IF(SUM(Evidencija!R136:S136)=0,"-",MAX(Evidencija!R136:S136))</f>
        <v>-</v>
      </c>
      <c r="E137" s="53">
        <f>Evidencija!U136</f>
        <v>0</v>
      </c>
    </row>
    <row r="138" spans="1:5" ht="12.75">
      <c r="A138" s="21">
        <f>Evidencija!A137</f>
        <v>0</v>
      </c>
      <c r="B138" s="22">
        <f>Evidencija!B137</f>
        <v>0</v>
      </c>
      <c r="C138" s="51" t="str">
        <f>IF(SUM(Evidencija!C137:Q137)=0,"-",SUM(Evidencija!C137:Q137))</f>
        <v>-</v>
      </c>
      <c r="D138" s="52" t="str">
        <f>IF(SUM(Evidencija!R137:S137)=0,"-",MAX(Evidencija!R137:S137))</f>
        <v>-</v>
      </c>
      <c r="E138" s="53">
        <f>Evidencija!U137</f>
        <v>0</v>
      </c>
    </row>
    <row r="139" spans="1:5" ht="12.75">
      <c r="A139" s="21">
        <f>Evidencija!A138</f>
        <v>0</v>
      </c>
      <c r="B139" s="22">
        <f>Evidencija!B138</f>
        <v>0</v>
      </c>
      <c r="C139" s="51" t="str">
        <f>IF(SUM(Evidencija!C138:Q138)=0,"-",SUM(Evidencija!C138:Q138))</f>
        <v>-</v>
      </c>
      <c r="D139" s="52" t="str">
        <f>IF(SUM(Evidencija!R138:S138)=0,"-",MAX(Evidencija!R138:S138))</f>
        <v>-</v>
      </c>
      <c r="E139" s="53">
        <f>Evidencija!U138</f>
        <v>0</v>
      </c>
    </row>
    <row r="140" spans="1:5" ht="12.75">
      <c r="A140" s="21">
        <f>Evidencija!A139</f>
        <v>0</v>
      </c>
      <c r="B140" s="22">
        <f>Evidencija!B139</f>
        <v>0</v>
      </c>
      <c r="C140" s="51" t="str">
        <f>IF(SUM(Evidencija!C139:Q139)=0,"-",SUM(Evidencija!C139:Q139))</f>
        <v>-</v>
      </c>
      <c r="D140" s="52" t="str">
        <f>IF(SUM(Evidencija!R139:S139)=0,"-",MAX(Evidencija!R139:S139))</f>
        <v>-</v>
      </c>
      <c r="E140" s="53">
        <f>Evidencija!U139</f>
        <v>0</v>
      </c>
    </row>
    <row r="141" spans="1:5" ht="12.75">
      <c r="A141" s="21">
        <f>Evidencija!A140</f>
        <v>0</v>
      </c>
      <c r="B141" s="22">
        <f>Evidencija!B140</f>
        <v>0</v>
      </c>
      <c r="C141" s="51" t="str">
        <f>IF(SUM(Evidencija!C140:Q140)=0,"-",SUM(Evidencija!C140:Q140))</f>
        <v>-</v>
      </c>
      <c r="D141" s="52" t="str">
        <f>IF(SUM(Evidencija!R140:S140)=0,"-",MAX(Evidencija!R140:S140))</f>
        <v>-</v>
      </c>
      <c r="E141" s="53">
        <f>Evidencija!U140</f>
        <v>0</v>
      </c>
    </row>
    <row r="142" spans="1:5" ht="12.75">
      <c r="A142" s="21">
        <f>Evidencija!A141</f>
        <v>0</v>
      </c>
      <c r="B142" s="22">
        <f>Evidencija!B141</f>
        <v>0</v>
      </c>
      <c r="C142" s="51" t="str">
        <f>IF(SUM(Evidencija!C141:Q141)=0,"-",SUM(Evidencija!C141:Q141))</f>
        <v>-</v>
      </c>
      <c r="D142" s="52" t="str">
        <f>IF(SUM(Evidencija!R141:S141)=0,"-",MAX(Evidencija!R141:S141))</f>
        <v>-</v>
      </c>
      <c r="E142" s="53">
        <f>Evidencija!U141</f>
        <v>0</v>
      </c>
    </row>
    <row r="143" spans="1:5" ht="12.75">
      <c r="A143" s="21">
        <f>Evidencija!A142</f>
        <v>0</v>
      </c>
      <c r="B143" s="22">
        <f>Evidencija!B142</f>
        <v>0</v>
      </c>
      <c r="C143" s="51" t="str">
        <f>IF(SUM(Evidencija!C142:Q142)=0,"-",SUM(Evidencija!C142:Q142))</f>
        <v>-</v>
      </c>
      <c r="D143" s="52" t="str">
        <f>IF(SUM(Evidencija!R142:S142)=0,"-",MAX(Evidencija!R142:S142))</f>
        <v>-</v>
      </c>
      <c r="E143" s="53">
        <f>Evidencija!U142</f>
        <v>0</v>
      </c>
    </row>
    <row r="144" spans="1:5" ht="12.75">
      <c r="A144" s="21">
        <f>Evidencija!A143</f>
        <v>0</v>
      </c>
      <c r="B144" s="22">
        <f>Evidencija!B143</f>
        <v>0</v>
      </c>
      <c r="C144" s="51" t="str">
        <f>IF(SUM(Evidencija!C143:Q143)=0,"-",SUM(Evidencija!C143:Q143))</f>
        <v>-</v>
      </c>
      <c r="D144" s="52" t="str">
        <f>IF(SUM(Evidencija!R143:S143)=0,"-",MAX(Evidencija!R143:S143))</f>
        <v>-</v>
      </c>
      <c r="E144" s="53">
        <f>Evidencija!U143</f>
        <v>0</v>
      </c>
    </row>
    <row r="145" spans="1:5" ht="12.75">
      <c r="A145" s="21">
        <f>Evidencija!A142</f>
        <v>0</v>
      </c>
      <c r="B145" s="22">
        <f>Evidencija!B142</f>
        <v>0</v>
      </c>
      <c r="C145" s="51" t="str">
        <f>IF(SUM(Evidencija!C167:Q167)=0,"-",SUM(Evidencija!C167:Q167))</f>
        <v>-</v>
      </c>
      <c r="D145" s="52" t="str">
        <f>IF(SUM(Evidencija!R167:S167)=0,"-",MAX(Evidencija!R167:S167))</f>
        <v>-</v>
      </c>
      <c r="E145" s="53">
        <f>Evidencija!U167</f>
        <v>0</v>
      </c>
    </row>
    <row r="146" spans="1:5" ht="12.75">
      <c r="A146" s="21">
        <f>Evidencija!A143</f>
        <v>0</v>
      </c>
      <c r="B146" s="22">
        <f>Evidencija!B143</f>
        <v>0</v>
      </c>
      <c r="C146" s="51" t="str">
        <f>IF(SUM(Evidencija!C168:Q168)=0,"-",SUM(Evidencija!C168:Q168))</f>
        <v>-</v>
      </c>
      <c r="D146" s="52" t="str">
        <f>IF(SUM(Evidencija!R168:S168)=0,"-",MAX(Evidencija!R168:S168))</f>
        <v>-</v>
      </c>
      <c r="E146" s="53">
        <f>Evidencija!U168</f>
        <v>0</v>
      </c>
    </row>
    <row r="147" spans="1:5" ht="12.75">
      <c r="A147" s="21">
        <f>Evidencija!A144</f>
        <v>0</v>
      </c>
      <c r="B147" s="22">
        <f>Evidencija!B144</f>
        <v>0</v>
      </c>
      <c r="C147" s="51" t="str">
        <f>IF(SUM(Evidencija!C169:Q169)=0,"-",SUM(Evidencija!C169:Q169))</f>
        <v>-</v>
      </c>
      <c r="D147" s="52" t="str">
        <f>IF(SUM(Evidencija!R169:S169)=0,"-",MAX(Evidencija!R169:S169))</f>
        <v>-</v>
      </c>
      <c r="E147" s="53">
        <f>Evidencija!U169</f>
        <v>0</v>
      </c>
    </row>
    <row r="148" spans="1:5" ht="12.75">
      <c r="A148" s="21">
        <f>Evidencija!A145</f>
        <v>0</v>
      </c>
      <c r="B148" s="22">
        <f>Evidencija!B145</f>
        <v>0</v>
      </c>
      <c r="C148" s="51" t="str">
        <f>IF(SUM(Evidencija!C170:Q170)=0,"-",SUM(Evidencija!C170:Q170))</f>
        <v>-</v>
      </c>
      <c r="D148" s="52" t="str">
        <f>IF(SUM(Evidencija!R170:S170)=0,"-",MAX(Evidencija!R170:S170))</f>
        <v>-</v>
      </c>
      <c r="E148" s="53">
        <f>Evidencija!U170</f>
        <v>0</v>
      </c>
    </row>
    <row r="149" spans="1:5" ht="12.75">
      <c r="A149" s="21">
        <f>Evidencija!A146</f>
        <v>0</v>
      </c>
      <c r="B149" s="22">
        <f>Evidencija!B146</f>
        <v>0</v>
      </c>
      <c r="C149" s="51" t="str">
        <f>IF(SUM(Evidencija!C171:Q171)=0,"-",SUM(Evidencija!C171:Q171))</f>
        <v>-</v>
      </c>
      <c r="D149" s="52" t="str">
        <f>IF(SUM(Evidencija!R171:S171)=0,"-",MAX(Evidencija!R171:S171))</f>
        <v>-</v>
      </c>
      <c r="E149" s="53">
        <f>Evidencija!U171</f>
        <v>0</v>
      </c>
    </row>
    <row r="150" spans="1:5" ht="12.75">
      <c r="A150" s="21">
        <f>Evidencija!A147</f>
        <v>0</v>
      </c>
      <c r="B150" s="22">
        <f>Evidencija!B147</f>
        <v>0</v>
      </c>
      <c r="C150" s="51" t="str">
        <f>IF(SUM(Evidencija!C172:Q172)=0,"-",SUM(Evidencija!C172:Q172))</f>
        <v>-</v>
      </c>
      <c r="D150" s="52" t="str">
        <f>IF(SUM(Evidencija!R172:S172)=0,"-",MAX(Evidencija!R172:S172))</f>
        <v>-</v>
      </c>
      <c r="E150" s="53">
        <f>Evidencija!U172</f>
        <v>0</v>
      </c>
    </row>
    <row r="151" spans="1:5" ht="12.75">
      <c r="A151" s="21">
        <f>Evidencija!A148</f>
        <v>0</v>
      </c>
      <c r="B151" s="22">
        <f>Evidencija!B148</f>
        <v>0</v>
      </c>
      <c r="C151" s="51" t="str">
        <f>IF(SUM(Evidencija!C173:Q173)=0,"-",SUM(Evidencija!C173:Q173))</f>
        <v>-</v>
      </c>
      <c r="D151" s="52" t="str">
        <f>IF(SUM(Evidencija!R173:S173)=0,"-",MAX(Evidencija!R173:S173))</f>
        <v>-</v>
      </c>
      <c r="E151" s="53">
        <f>Evidencija!U173</f>
        <v>0</v>
      </c>
    </row>
    <row r="152" spans="1:5" ht="12.75">
      <c r="A152" s="21">
        <f>Evidencija!A149</f>
        <v>0</v>
      </c>
      <c r="B152" s="22">
        <f>Evidencija!B149</f>
        <v>0</v>
      </c>
      <c r="C152" s="51" t="str">
        <f>IF(SUM(Evidencija!C174:Q174)=0,"-",SUM(Evidencija!C174:Q174))</f>
        <v>-</v>
      </c>
      <c r="D152" s="52" t="str">
        <f>IF(SUM(Evidencija!R174:S174)=0,"-",MAX(Evidencija!R174:S174))</f>
        <v>-</v>
      </c>
      <c r="E152" s="53">
        <f>Evidencija!U174</f>
        <v>0</v>
      </c>
    </row>
    <row r="153" spans="1:5" ht="12.75">
      <c r="A153" s="21">
        <f>Evidencija!A150</f>
        <v>0</v>
      </c>
      <c r="B153" s="22">
        <f>Evidencija!B150</f>
        <v>0</v>
      </c>
      <c r="C153" s="51" t="str">
        <f>IF(SUM(Evidencija!C175:Q175)=0,"-",SUM(Evidencija!C175:Q175))</f>
        <v>-</v>
      </c>
      <c r="D153" s="52" t="str">
        <f>IF(SUM(Evidencija!R175:S175)=0,"-",MAX(Evidencija!R175:S175))</f>
        <v>-</v>
      </c>
      <c r="E153" s="53">
        <f>Evidencija!U175</f>
        <v>0</v>
      </c>
    </row>
    <row r="154" spans="1:5" ht="12.75">
      <c r="A154" s="21">
        <f>Evidencija!A151</f>
        <v>0</v>
      </c>
      <c r="B154" s="22">
        <f>Evidencija!B151</f>
        <v>0</v>
      </c>
      <c r="C154" s="51" t="str">
        <f>IF(SUM(Evidencija!C176:Q176)=0,"-",SUM(Evidencija!C176:Q176))</f>
        <v>-</v>
      </c>
      <c r="D154" s="52" t="str">
        <f>IF(SUM(Evidencija!R176:S176)=0,"-",MAX(Evidencija!R176:S176))</f>
        <v>-</v>
      </c>
      <c r="E154" s="53">
        <f>Evidencija!U176</f>
        <v>0</v>
      </c>
    </row>
  </sheetData>
  <sheetProtection password="8032" sheet="1" formatCells="0" formatColumns="0" formatRows="0" insertColumns="0" insertRows="0" insertHyperlinks="0" deleteColumns="0" deleteRows="0" selectLockedCells="1" sort="0" autoFilter="0" pivotTables="0"/>
  <mergeCells count="7">
    <mergeCell ref="D3:E4"/>
    <mergeCell ref="E7:E9"/>
    <mergeCell ref="A7:A9"/>
    <mergeCell ref="B7:B9"/>
    <mergeCell ref="C8:C9"/>
    <mergeCell ref="D8:D9"/>
    <mergeCell ref="C7:D7"/>
  </mergeCells>
  <printOptions horizontalCentered="1"/>
  <pageMargins left="0.393700787401575" right="0.393700787401575" top="0.25" bottom="0.97" header="0.393700787401575" footer="0.24"/>
  <pageSetup horizontalDpi="600" verticalDpi="600" orientation="portrait" paperSize="9" r:id="rId1"/>
  <headerFooter alignWithMargins="0">
    <oddFooter>&amp;LDATUM: _______________&amp;RProdekan za nastavu:
Doc. dr Milena Dževerdanović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38"/>
  <sheetViews>
    <sheetView showRowColHeaders="0" zoomScalePageLayoutView="0" workbookViewId="0" topLeftCell="C1">
      <selection activeCell="C12" sqref="C12"/>
    </sheetView>
  </sheetViews>
  <sheetFormatPr defaultColWidth="9.140625" defaultRowHeight="12.75"/>
  <cols>
    <col min="1" max="1" width="9.421875" style="47" hidden="1" customWidth="1"/>
    <col min="2" max="2" width="7.8515625" style="31" hidden="1" customWidth="1"/>
    <col min="3" max="15" width="9.140625" style="31" customWidth="1"/>
    <col min="16" max="16" width="9.28125" style="31" bestFit="1" customWidth="1"/>
    <col min="17" max="16384" width="9.140625" style="31" customWidth="1"/>
  </cols>
  <sheetData>
    <row r="1" spans="1:8" ht="15">
      <c r="A1" s="30" t="str">
        <f>Evidencija!U9</f>
        <v>-</v>
      </c>
      <c r="E1" s="3" t="str">
        <f>Evidencija!A3</f>
        <v>STUDIJSKI PROGRAM: NAUTIKA I POMORSKI SAOBRACAJ</v>
      </c>
      <c r="F1" s="1"/>
      <c r="G1" s="1"/>
      <c r="H1" s="1"/>
    </row>
    <row r="2" spans="1:8" ht="15">
      <c r="A2" s="30" t="str">
        <f>Evidencija!U10</f>
        <v>F</v>
      </c>
      <c r="E2" s="3" t="str">
        <f>Evidencija!A4</f>
        <v>PREDMET: Engleski jezik I </v>
      </c>
      <c r="F2" s="1"/>
      <c r="G2" s="1"/>
      <c r="H2" s="1"/>
    </row>
    <row r="3" spans="1:8" ht="15">
      <c r="A3" s="30" t="str">
        <f>Evidencija!U11</f>
        <v>F</v>
      </c>
      <c r="E3" s="1" t="str">
        <f>Evidencija!I4</f>
        <v>NASTAVNIK: Prof. dr Milena Dževerdanović Pejović</v>
      </c>
      <c r="F3" s="1"/>
      <c r="G3" s="1"/>
      <c r="H3" s="1"/>
    </row>
    <row r="4" spans="1:7" ht="15">
      <c r="A4" s="30" t="str">
        <f>Evidencija!U12</f>
        <v>-</v>
      </c>
      <c r="E4" s="1" t="str">
        <f>Evidencija!R4</f>
        <v>SARADNIK:mr Zorica Đurović</v>
      </c>
      <c r="F4" s="1"/>
      <c r="G4" s="1"/>
    </row>
    <row r="5" spans="1:5" ht="15">
      <c r="A5" s="30" t="str">
        <f>Evidencija!U13</f>
        <v>-</v>
      </c>
      <c r="E5" s="31" t="str">
        <f>Evidencija!E4</f>
        <v>ECTS kredita: 3</v>
      </c>
    </row>
    <row r="6" ht="15">
      <c r="A6" s="30" t="e">
        <f>Evidencija!#REF!</f>
        <v>#REF!</v>
      </c>
    </row>
    <row r="7" ht="15">
      <c r="A7" s="30" t="str">
        <f>Evidencija!U14</f>
        <v>F</v>
      </c>
    </row>
    <row r="8" ht="15.75" thickBot="1">
      <c r="A8" s="30" t="str">
        <f>Evidencija!U15</f>
        <v>F</v>
      </c>
    </row>
    <row r="9" spans="1:19" ht="15.75" thickBot="1">
      <c r="A9" s="30" t="str">
        <f>Evidencija!U16</f>
        <v>F</v>
      </c>
      <c r="C9" s="32" t="s">
        <v>35</v>
      </c>
      <c r="D9" s="168" t="s">
        <v>36</v>
      </c>
      <c r="E9" s="169"/>
      <c r="F9" s="170" t="s">
        <v>32</v>
      </c>
      <c r="G9" s="171"/>
      <c r="H9" s="168" t="s">
        <v>34</v>
      </c>
      <c r="I9" s="169"/>
      <c r="J9" s="170" t="s">
        <v>30</v>
      </c>
      <c r="K9" s="171"/>
      <c r="L9" s="168" t="s">
        <v>31</v>
      </c>
      <c r="M9" s="169"/>
      <c r="N9" s="170" t="s">
        <v>33</v>
      </c>
      <c r="O9" s="171"/>
      <c r="P9" s="168" t="s">
        <v>37</v>
      </c>
      <c r="Q9" s="169"/>
      <c r="R9" s="170" t="s">
        <v>38</v>
      </c>
      <c r="S9" s="169"/>
    </row>
    <row r="10" spans="1:19" ht="15.75" thickBot="1">
      <c r="A10" s="30" t="e">
        <f>Evidencija!#REF!</f>
        <v>#REF!</v>
      </c>
      <c r="C10" s="33">
        <f>D10+F10+H10+J10+L10+N10</f>
        <v>30</v>
      </c>
      <c r="D10" s="34">
        <f>COUNTIF($A$1:$A$300,"A")</f>
        <v>0</v>
      </c>
      <c r="E10" s="35">
        <f>D10/$C$10*100</f>
        <v>0</v>
      </c>
      <c r="F10" s="36">
        <f>COUNTIF($A$1:$A$300,"B")</f>
        <v>0</v>
      </c>
      <c r="G10" s="37">
        <f>F10/$C$10*100</f>
        <v>0</v>
      </c>
      <c r="H10" s="34">
        <f>COUNTIF($A$1:$A$300,"C")</f>
        <v>0</v>
      </c>
      <c r="I10" s="35">
        <f>H10/$C$10*100</f>
        <v>0</v>
      </c>
      <c r="J10" s="36">
        <f>COUNTIF($A$1:$A$300,"D")</f>
        <v>0</v>
      </c>
      <c r="K10" s="37">
        <f>J10/$C$10*100</f>
        <v>0</v>
      </c>
      <c r="L10" s="34">
        <f>COUNTIF($A$1:$A$300,"E")</f>
        <v>0</v>
      </c>
      <c r="M10" s="35">
        <f>L10/$C$10*100</f>
        <v>0</v>
      </c>
      <c r="N10" s="34">
        <f>COUNTIF($A$1:$A$300,"F")</f>
        <v>30</v>
      </c>
      <c r="O10" s="37">
        <f>N10/$C$10*100</f>
        <v>100</v>
      </c>
      <c r="P10" s="38">
        <f>D10+F10+H10+J10+L10</f>
        <v>0</v>
      </c>
      <c r="Q10" s="35">
        <f>P10/$C$10*100</f>
        <v>0</v>
      </c>
      <c r="R10" s="39">
        <f>N10</f>
        <v>30</v>
      </c>
      <c r="S10" s="35">
        <f>R10/$C$10*100</f>
        <v>100</v>
      </c>
    </row>
    <row r="11" spans="1:5" ht="15">
      <c r="A11" s="30" t="str">
        <f>Evidencija!U17</f>
        <v>F</v>
      </c>
      <c r="C11" s="40"/>
      <c r="D11" s="41"/>
      <c r="E11" s="42"/>
    </row>
    <row r="12" spans="1:19" ht="15">
      <c r="A12" s="30" t="str">
        <f>Evidencija!U18</f>
        <v>F</v>
      </c>
      <c r="C12" s="49"/>
      <c r="D12" s="50"/>
      <c r="E12" s="4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15">
      <c r="A13" s="30" t="str">
        <f>Evidencija!U19</f>
        <v>F</v>
      </c>
      <c r="C13" s="49"/>
      <c r="D13" s="50"/>
      <c r="E13" s="4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15">
      <c r="A14" s="30" t="str">
        <f>Evidencija!U20</f>
        <v>F</v>
      </c>
      <c r="C14" s="49"/>
      <c r="D14" s="50"/>
      <c r="E14" s="43"/>
      <c r="F14" s="44"/>
      <c r="G14" s="45"/>
      <c r="H14" s="45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5">
      <c r="A15" s="30" t="str">
        <f>Evidencija!U21</f>
        <v>F</v>
      </c>
      <c r="C15" s="44"/>
      <c r="D15" s="44"/>
      <c r="E15" s="44"/>
      <c r="F15" s="44"/>
      <c r="G15" s="45"/>
      <c r="H15" s="45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15">
      <c r="A16" s="30" t="str">
        <f>Evidencija!U22</f>
        <v>F</v>
      </c>
      <c r="C16" s="44"/>
      <c r="D16" s="44"/>
      <c r="E16" s="44"/>
      <c r="F16" s="44"/>
      <c r="G16" s="29"/>
      <c r="H16" s="45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ht="15">
      <c r="A17" s="30" t="str">
        <f>Evidencija!U23</f>
        <v>F</v>
      </c>
      <c r="C17" s="44"/>
      <c r="D17" s="44"/>
      <c r="E17" s="44"/>
      <c r="F17" s="44"/>
      <c r="G17" s="29"/>
      <c r="H17" s="45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5">
      <c r="A18" s="30" t="str">
        <f>Evidencija!U24</f>
        <v>-</v>
      </c>
      <c r="C18" s="44"/>
      <c r="D18" s="44"/>
      <c r="E18" s="44"/>
      <c r="F18" s="44"/>
      <c r="G18" s="29"/>
      <c r="H18" s="45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15">
      <c r="A19" s="30" t="str">
        <f>Evidencija!U25</f>
        <v>F</v>
      </c>
      <c r="C19" s="44"/>
      <c r="D19" s="44"/>
      <c r="E19" s="44"/>
      <c r="F19" s="44"/>
      <c r="G19" s="29"/>
      <c r="H19" s="4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15">
      <c r="A20" s="30" t="str">
        <f>Evidencija!U26</f>
        <v>F</v>
      </c>
      <c r="C20" s="44"/>
      <c r="D20" s="44"/>
      <c r="E20" s="44"/>
      <c r="F20" s="44"/>
      <c r="G20" s="29"/>
      <c r="H20" s="45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15">
      <c r="A21" s="30" t="str">
        <f>Evidencija!U27</f>
        <v>F</v>
      </c>
      <c r="C21" s="44"/>
      <c r="D21" s="44"/>
      <c r="E21" s="44"/>
      <c r="F21" s="44"/>
      <c r="G21" s="29"/>
      <c r="H21" s="4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1:8" ht="15">
      <c r="A22" s="30" t="str">
        <f>Evidencija!U28</f>
        <v>F</v>
      </c>
      <c r="G22" s="25"/>
      <c r="H22" s="46"/>
    </row>
    <row r="23" spans="1:8" ht="15">
      <c r="A23" s="30" t="str">
        <f>Evidencija!U29</f>
        <v>-</v>
      </c>
      <c r="G23" s="25"/>
      <c r="H23" s="46"/>
    </row>
    <row r="24" spans="1:8" ht="15">
      <c r="A24" s="30" t="str">
        <f>Evidencija!U30</f>
        <v>-</v>
      </c>
      <c r="G24" s="25"/>
      <c r="H24" s="46"/>
    </row>
    <row r="25" spans="1:8" ht="15">
      <c r="A25" s="30" t="str">
        <f>Evidencija!U31</f>
        <v>-</v>
      </c>
      <c r="G25" s="25"/>
      <c r="H25" s="46"/>
    </row>
    <row r="26" spans="1:8" ht="15">
      <c r="A26" s="30" t="e">
        <f>Evidencija!#REF!</f>
        <v>#REF!</v>
      </c>
      <c r="G26" s="25"/>
      <c r="H26" s="46"/>
    </row>
    <row r="27" spans="1:12" ht="15">
      <c r="A27" s="30" t="str">
        <f>Evidencija!U32</f>
        <v>-</v>
      </c>
      <c r="G27" s="25"/>
      <c r="H27" s="46"/>
      <c r="I27" s="1"/>
      <c r="J27" s="1"/>
      <c r="K27" s="1"/>
      <c r="L27" s="1"/>
    </row>
    <row r="28" spans="1:8" ht="15">
      <c r="A28" s="30" t="str">
        <f>Evidencija!U33</f>
        <v>F</v>
      </c>
      <c r="G28" s="25"/>
      <c r="H28" s="46"/>
    </row>
    <row r="29" spans="1:12" ht="15">
      <c r="A29" s="30" t="str">
        <f>Evidencija!U34</f>
        <v>-</v>
      </c>
      <c r="G29" s="25"/>
      <c r="H29" s="46"/>
      <c r="I29" s="1"/>
      <c r="J29" s="1"/>
      <c r="K29" s="1"/>
      <c r="L29" s="1"/>
    </row>
    <row r="30" spans="1:12" ht="15">
      <c r="A30" s="30" t="str">
        <f>Evidencija!U35</f>
        <v>F</v>
      </c>
      <c r="G30" s="25"/>
      <c r="H30" s="46"/>
      <c r="I30" s="1"/>
      <c r="J30" s="1"/>
      <c r="K30" s="1"/>
      <c r="L30" s="1"/>
    </row>
    <row r="31" spans="1:12" ht="15">
      <c r="A31" s="30" t="e">
        <f>Evidencija!#REF!</f>
        <v>#REF!</v>
      </c>
      <c r="G31" s="25"/>
      <c r="H31" s="46"/>
      <c r="I31" s="1"/>
      <c r="J31" s="1"/>
      <c r="K31" s="1"/>
      <c r="L31" s="1"/>
    </row>
    <row r="32" spans="1:8" ht="15">
      <c r="A32" s="30" t="e">
        <f>Evidencija!#REF!</f>
        <v>#REF!</v>
      </c>
      <c r="G32" s="25"/>
      <c r="H32" s="46"/>
    </row>
    <row r="33" spans="1:12" ht="15">
      <c r="A33" s="30" t="e">
        <f>Evidencija!#REF!</f>
        <v>#REF!</v>
      </c>
      <c r="G33" s="25"/>
      <c r="H33" s="46"/>
      <c r="I33" s="1"/>
      <c r="J33" s="1"/>
      <c r="K33" s="1"/>
      <c r="L33" s="1"/>
    </row>
    <row r="34" spans="1:12" ht="15">
      <c r="A34" s="30" t="e">
        <f>Evidencija!#REF!</f>
        <v>#REF!</v>
      </c>
      <c r="G34" s="25"/>
      <c r="H34" s="46"/>
      <c r="I34" s="1"/>
      <c r="J34" s="1"/>
      <c r="K34" s="1"/>
      <c r="L34" s="1"/>
    </row>
    <row r="35" spans="1:12" ht="15">
      <c r="A35" s="30" t="e">
        <f>Evidencija!#REF!</f>
        <v>#REF!</v>
      </c>
      <c r="G35" s="25"/>
      <c r="H35" s="46"/>
      <c r="I35" s="1"/>
      <c r="J35" s="1"/>
      <c r="K35" s="1"/>
      <c r="L35" s="1"/>
    </row>
    <row r="36" spans="1:8" ht="15">
      <c r="A36" s="30" t="e">
        <f>Evidencija!#REF!</f>
        <v>#REF!</v>
      </c>
      <c r="G36" s="25"/>
      <c r="H36" s="46"/>
    </row>
    <row r="37" spans="1:12" ht="15">
      <c r="A37" s="30" t="e">
        <f>Evidencija!#REF!</f>
        <v>#REF!</v>
      </c>
      <c r="G37" s="25"/>
      <c r="H37" s="46"/>
      <c r="I37" s="1"/>
      <c r="J37" s="1"/>
      <c r="K37" s="1"/>
      <c r="L37" s="1"/>
    </row>
    <row r="38" spans="1:12" ht="15">
      <c r="A38" s="30" t="e">
        <f>Evidencija!#REF!</f>
        <v>#REF!</v>
      </c>
      <c r="G38" s="25"/>
      <c r="H38" s="46"/>
      <c r="L38" s="1"/>
    </row>
    <row r="39" spans="1:12" ht="15">
      <c r="A39" s="30" t="e">
        <f>Evidencija!#REF!</f>
        <v>#REF!</v>
      </c>
      <c r="G39" s="25"/>
      <c r="H39" s="46"/>
      <c r="I39" s="1"/>
      <c r="J39" s="1"/>
      <c r="K39" s="1"/>
      <c r="L39" s="1"/>
    </row>
    <row r="40" spans="1:12" ht="15">
      <c r="A40" s="30" t="e">
        <f>Evidencija!#REF!</f>
        <v>#REF!</v>
      </c>
      <c r="G40" s="25"/>
      <c r="H40" s="46"/>
      <c r="I40" s="2"/>
      <c r="J40" s="1"/>
      <c r="K40" s="1"/>
      <c r="L40" s="1"/>
    </row>
    <row r="41" spans="1:8" ht="15">
      <c r="A41" s="30" t="e">
        <f>Evidencija!#REF!</f>
        <v>#REF!</v>
      </c>
      <c r="G41" s="25"/>
      <c r="H41" s="46"/>
    </row>
    <row r="42" spans="1:8" ht="15">
      <c r="A42" s="30" t="e">
        <f>Evidencija!#REF!</f>
        <v>#REF!</v>
      </c>
      <c r="G42" s="25"/>
      <c r="H42" s="46"/>
    </row>
    <row r="43" spans="1:8" ht="15">
      <c r="A43" s="30" t="e">
        <f>Evidencija!#REF!</f>
        <v>#REF!</v>
      </c>
      <c r="G43" s="25"/>
      <c r="H43" s="46"/>
    </row>
    <row r="44" spans="1:8" ht="15">
      <c r="A44" s="30" t="e">
        <f>Evidencija!#REF!</f>
        <v>#REF!</v>
      </c>
      <c r="G44" s="25"/>
      <c r="H44" s="46"/>
    </row>
    <row r="45" spans="1:8" ht="15">
      <c r="A45" s="30" t="e">
        <f>Evidencija!#REF!</f>
        <v>#REF!</v>
      </c>
      <c r="G45" s="25"/>
      <c r="H45" s="46"/>
    </row>
    <row r="46" spans="1:8" ht="15">
      <c r="A46" s="30" t="e">
        <f>Evidencija!#REF!</f>
        <v>#REF!</v>
      </c>
      <c r="G46" s="25"/>
      <c r="H46" s="46"/>
    </row>
    <row r="47" spans="1:8" ht="15">
      <c r="A47" s="30" t="e">
        <f>Evidencija!#REF!</f>
        <v>#REF!</v>
      </c>
      <c r="G47" s="25"/>
      <c r="H47" s="46"/>
    </row>
    <row r="48" spans="1:8" ht="15">
      <c r="A48" s="30" t="e">
        <f>Evidencija!#REF!</f>
        <v>#REF!</v>
      </c>
      <c r="G48" s="25"/>
      <c r="H48" s="46"/>
    </row>
    <row r="49" spans="1:8" ht="15">
      <c r="A49" s="30" t="e">
        <f>Evidencija!#REF!</f>
        <v>#REF!</v>
      </c>
      <c r="G49" s="25"/>
      <c r="H49" s="46"/>
    </row>
    <row r="50" spans="1:8" ht="15">
      <c r="A50" s="30" t="e">
        <f>Evidencija!#REF!</f>
        <v>#REF!</v>
      </c>
      <c r="G50" s="25"/>
      <c r="H50" s="46"/>
    </row>
    <row r="51" spans="1:8" ht="15">
      <c r="A51" s="30" t="e">
        <f>Evidencija!#REF!</f>
        <v>#REF!</v>
      </c>
      <c r="G51" s="25"/>
      <c r="H51" s="46"/>
    </row>
    <row r="52" spans="1:8" ht="15">
      <c r="A52" s="30" t="e">
        <f>Evidencija!#REF!</f>
        <v>#REF!</v>
      </c>
      <c r="G52" s="25"/>
      <c r="H52" s="46"/>
    </row>
    <row r="53" spans="1:8" ht="15">
      <c r="A53" s="30" t="e">
        <f>Evidencija!#REF!</f>
        <v>#REF!</v>
      </c>
      <c r="G53" s="25"/>
      <c r="H53" s="46"/>
    </row>
    <row r="54" spans="1:8" ht="15">
      <c r="A54" s="30" t="e">
        <f>Evidencija!#REF!</f>
        <v>#REF!</v>
      </c>
      <c r="G54" s="25"/>
      <c r="H54" s="46"/>
    </row>
    <row r="55" spans="1:8" ht="15">
      <c r="A55" s="30" t="e">
        <f>Evidencija!#REF!</f>
        <v>#REF!</v>
      </c>
      <c r="G55" s="25"/>
      <c r="H55" s="46"/>
    </row>
    <row r="56" spans="1:8" ht="15">
      <c r="A56" s="30" t="e">
        <f>Evidencija!#REF!</f>
        <v>#REF!</v>
      </c>
      <c r="G56" s="25"/>
      <c r="H56" s="46"/>
    </row>
    <row r="57" spans="1:8" ht="15">
      <c r="A57" s="30" t="e">
        <f>Evidencija!#REF!</f>
        <v>#REF!</v>
      </c>
      <c r="G57" s="25"/>
      <c r="H57" s="46"/>
    </row>
    <row r="58" spans="1:8" ht="15">
      <c r="A58" s="30" t="e">
        <f>Evidencija!#REF!</f>
        <v>#REF!</v>
      </c>
      <c r="G58" s="25"/>
      <c r="H58" s="46"/>
    </row>
    <row r="59" spans="1:8" ht="15">
      <c r="A59" s="30" t="e">
        <f>Evidencija!#REF!</f>
        <v>#REF!</v>
      </c>
      <c r="G59" s="25"/>
      <c r="H59" s="46"/>
    </row>
    <row r="60" spans="1:8" ht="15">
      <c r="A60" s="30" t="e">
        <f>Evidencija!#REF!</f>
        <v>#REF!</v>
      </c>
      <c r="G60" s="25"/>
      <c r="H60" s="46"/>
    </row>
    <row r="61" spans="1:8" ht="15">
      <c r="A61" s="30" t="e">
        <f>Evidencija!#REF!</f>
        <v>#REF!</v>
      </c>
      <c r="G61" s="25"/>
      <c r="H61" s="46"/>
    </row>
    <row r="62" spans="1:8" ht="15">
      <c r="A62" s="30" t="e">
        <f>Evidencija!#REF!</f>
        <v>#REF!</v>
      </c>
      <c r="G62" s="25"/>
      <c r="H62" s="46"/>
    </row>
    <row r="63" spans="1:8" ht="15">
      <c r="A63" s="30" t="e">
        <f>Evidencija!#REF!</f>
        <v>#REF!</v>
      </c>
      <c r="G63" s="25"/>
      <c r="H63" s="46"/>
    </row>
    <row r="64" spans="1:8" ht="15">
      <c r="A64" s="30" t="e">
        <f>Evidencija!#REF!</f>
        <v>#REF!</v>
      </c>
      <c r="G64" s="25"/>
      <c r="H64" s="46"/>
    </row>
    <row r="65" spans="1:8" ht="15">
      <c r="A65" s="30" t="e">
        <f>Evidencija!#REF!</f>
        <v>#REF!</v>
      </c>
      <c r="G65" s="25"/>
      <c r="H65" s="46"/>
    </row>
    <row r="66" spans="1:8" ht="15">
      <c r="A66" s="30" t="e">
        <f>Evidencija!#REF!</f>
        <v>#REF!</v>
      </c>
      <c r="G66" s="25"/>
      <c r="H66" s="46"/>
    </row>
    <row r="67" spans="1:8" ht="15">
      <c r="A67" s="30" t="e">
        <f>Evidencija!#REF!</f>
        <v>#REF!</v>
      </c>
      <c r="G67" s="25"/>
      <c r="H67" s="46"/>
    </row>
    <row r="68" spans="1:8" ht="15">
      <c r="A68" s="30" t="e">
        <f>Evidencija!#REF!</f>
        <v>#REF!</v>
      </c>
      <c r="G68" s="25"/>
      <c r="H68" s="46"/>
    </row>
    <row r="69" spans="1:8" ht="15">
      <c r="A69" s="30" t="e">
        <f>Evidencija!#REF!</f>
        <v>#REF!</v>
      </c>
      <c r="G69" s="46"/>
      <c r="H69" s="46"/>
    </row>
    <row r="70" spans="1:8" ht="15">
      <c r="A70" s="30" t="e">
        <f>Evidencija!#REF!</f>
        <v>#REF!</v>
      </c>
      <c r="G70" s="46"/>
      <c r="H70" s="46"/>
    </row>
    <row r="71" spans="1:8" ht="15">
      <c r="A71" s="30" t="e">
        <f>Evidencija!#REF!</f>
        <v>#REF!</v>
      </c>
      <c r="G71" s="46"/>
      <c r="H71" s="46"/>
    </row>
    <row r="72" spans="1:8" ht="15">
      <c r="A72" s="30" t="e">
        <f>Evidencija!#REF!</f>
        <v>#REF!</v>
      </c>
      <c r="G72" s="46"/>
      <c r="H72" s="46"/>
    </row>
    <row r="73" spans="1:8" ht="15">
      <c r="A73" s="30" t="e">
        <f>Evidencija!#REF!</f>
        <v>#REF!</v>
      </c>
      <c r="G73" s="46"/>
      <c r="H73" s="46"/>
    </row>
    <row r="74" spans="1:8" ht="15">
      <c r="A74" s="30" t="e">
        <f>Evidencija!#REF!</f>
        <v>#REF!</v>
      </c>
      <c r="G74" s="46"/>
      <c r="H74" s="46"/>
    </row>
    <row r="75" spans="1:8" ht="15">
      <c r="A75" s="30" t="str">
        <f>Evidencija!U36</f>
        <v>-</v>
      </c>
      <c r="G75" s="46"/>
      <c r="H75" s="46"/>
    </row>
    <row r="76" spans="1:8" ht="15">
      <c r="A76" s="30" t="str">
        <f>Evidencija!U37</f>
        <v>-</v>
      </c>
      <c r="G76" s="46"/>
      <c r="H76" s="46"/>
    </row>
    <row r="77" spans="1:8" ht="15">
      <c r="A77" s="30" t="e">
        <f>Evidencija!#REF!</f>
        <v>#REF!</v>
      </c>
      <c r="G77" s="46"/>
      <c r="H77" s="46"/>
    </row>
    <row r="78" spans="1:8" ht="15">
      <c r="A78" s="30" t="str">
        <f>Evidencija!U38</f>
        <v>F</v>
      </c>
      <c r="G78" s="46"/>
      <c r="H78" s="46"/>
    </row>
    <row r="79" ht="15">
      <c r="A79" s="30" t="str">
        <f>Evidencija!U39</f>
        <v>-</v>
      </c>
    </row>
    <row r="80" ht="15">
      <c r="A80" s="30" t="str">
        <f>Evidencija!U40</f>
        <v>F</v>
      </c>
    </row>
    <row r="81" ht="15">
      <c r="A81" s="30" t="str">
        <f>Evidencija!U41</f>
        <v>-</v>
      </c>
    </row>
    <row r="82" ht="15">
      <c r="A82" s="30" t="str">
        <f>Evidencija!U42</f>
        <v>-</v>
      </c>
    </row>
    <row r="83" ht="15">
      <c r="A83" s="30" t="str">
        <f>Evidencija!U43</f>
        <v>F</v>
      </c>
    </row>
    <row r="84" ht="15">
      <c r="A84" s="30" t="str">
        <f>Evidencija!U44</f>
        <v>F</v>
      </c>
    </row>
    <row r="85" ht="15">
      <c r="A85" s="30" t="str">
        <f>Evidencija!U45</f>
        <v>-</v>
      </c>
    </row>
    <row r="86" ht="15">
      <c r="A86" s="30" t="str">
        <f>Evidencija!U46</f>
        <v>F</v>
      </c>
    </row>
    <row r="87" ht="15">
      <c r="A87" s="30" t="str">
        <f>Evidencija!U47</f>
        <v>-</v>
      </c>
    </row>
    <row r="88" ht="15">
      <c r="A88" s="30" t="str">
        <f>Evidencija!U48</f>
        <v>-</v>
      </c>
    </row>
    <row r="89" ht="15">
      <c r="A89" s="30" t="str">
        <f>Evidencija!U49</f>
        <v>-</v>
      </c>
    </row>
    <row r="90" ht="15">
      <c r="A90" s="30" t="e">
        <f>Evidencija!#REF!</f>
        <v>#REF!</v>
      </c>
    </row>
    <row r="91" ht="15">
      <c r="A91" s="30" t="e">
        <f>Evidencija!#REF!</f>
        <v>#REF!</v>
      </c>
    </row>
    <row r="92" ht="15">
      <c r="A92" s="30" t="str">
        <f>Evidencija!U50</f>
        <v>-</v>
      </c>
    </row>
    <row r="93" ht="15">
      <c r="A93" s="30" t="str">
        <f>Evidencija!U51</f>
        <v>-</v>
      </c>
    </row>
    <row r="94" ht="15">
      <c r="A94" s="30" t="str">
        <f>Evidencija!U52</f>
        <v>-</v>
      </c>
    </row>
    <row r="95" ht="15">
      <c r="A95" s="30" t="str">
        <f>Evidencija!U53</f>
        <v>-</v>
      </c>
    </row>
    <row r="96" ht="15">
      <c r="A96" s="30" t="str">
        <f>Evidencija!U54</f>
        <v>-</v>
      </c>
    </row>
    <row r="97" ht="15">
      <c r="A97" s="30" t="str">
        <f>Evidencija!U55</f>
        <v>-</v>
      </c>
    </row>
    <row r="98" ht="15">
      <c r="A98" s="30" t="str">
        <f>Evidencija!U56</f>
        <v>-</v>
      </c>
    </row>
    <row r="99" ht="15">
      <c r="A99" s="30" t="e">
        <f>Evidencija!#REF!</f>
        <v>#REF!</v>
      </c>
    </row>
    <row r="100" ht="15">
      <c r="A100" s="30" t="str">
        <f>Evidencija!U57</f>
        <v>F</v>
      </c>
    </row>
    <row r="101" ht="15">
      <c r="A101" s="30" t="str">
        <f>Evidencija!U58</f>
        <v>-</v>
      </c>
    </row>
    <row r="102" ht="15">
      <c r="A102" s="30" t="str">
        <f>Evidencija!U59</f>
        <v>-</v>
      </c>
    </row>
    <row r="103" ht="15">
      <c r="A103" s="30" t="str">
        <f>Evidencija!U60</f>
        <v>-</v>
      </c>
    </row>
    <row r="104" ht="15">
      <c r="A104" s="30" t="str">
        <f>Evidencija!U61</f>
        <v>-</v>
      </c>
    </row>
    <row r="105" ht="15">
      <c r="A105" s="30" t="str">
        <f>Evidencija!U62</f>
        <v>F</v>
      </c>
    </row>
    <row r="106" ht="15">
      <c r="A106" s="30" t="str">
        <f>Evidencija!U63</f>
        <v>-</v>
      </c>
    </row>
    <row r="107" ht="15">
      <c r="A107" s="30" t="str">
        <f>Evidencija!U64</f>
        <v>F</v>
      </c>
    </row>
    <row r="108" ht="15">
      <c r="A108" s="30" t="str">
        <f>Evidencija!U65</f>
        <v>-</v>
      </c>
    </row>
    <row r="109" ht="15">
      <c r="A109" s="30" t="str">
        <f>Evidencija!U66</f>
        <v>-</v>
      </c>
    </row>
    <row r="110" ht="15">
      <c r="A110" s="30" t="str">
        <f>Evidencija!U67</f>
        <v>-</v>
      </c>
    </row>
    <row r="111" ht="15">
      <c r="A111" s="30" t="str">
        <f>Evidencija!U68</f>
        <v>F</v>
      </c>
    </row>
    <row r="112" ht="15">
      <c r="A112" s="30" t="str">
        <f>Evidencija!U69</f>
        <v>-</v>
      </c>
    </row>
    <row r="113" ht="15">
      <c r="A113" s="30" t="str">
        <f>Evidencija!U70</f>
        <v>F</v>
      </c>
    </row>
    <row r="114" ht="15">
      <c r="A114" s="30" t="str">
        <f>Evidencija!U71</f>
        <v>-</v>
      </c>
    </row>
    <row r="115" ht="15">
      <c r="A115" s="30" t="str">
        <f>Evidencija!U72</f>
        <v>-</v>
      </c>
    </row>
    <row r="116" ht="15">
      <c r="A116" s="30" t="str">
        <f>Evidencija!U73</f>
        <v>-</v>
      </c>
    </row>
    <row r="117" ht="15">
      <c r="A117" s="30" t="str">
        <f>Evidencija!U74</f>
        <v>F</v>
      </c>
    </row>
    <row r="118" ht="15">
      <c r="A118" s="30" t="str">
        <f>Evidencija!U75</f>
        <v>-</v>
      </c>
    </row>
    <row r="119" ht="15">
      <c r="A119" s="30" t="str">
        <f>Evidencija!U76</f>
        <v>-</v>
      </c>
    </row>
    <row r="120" ht="15">
      <c r="A120" s="30" t="str">
        <f>Evidencija!U77</f>
        <v>-</v>
      </c>
    </row>
    <row r="121" ht="15">
      <c r="A121" s="30" t="str">
        <f>Evidencija!U78</f>
        <v>-</v>
      </c>
    </row>
    <row r="122" ht="15">
      <c r="A122" s="30" t="e">
        <f>Evidencija!#REF!</f>
        <v>#REF!</v>
      </c>
    </row>
    <row r="123" ht="15">
      <c r="A123" s="30" t="str">
        <f>Evidencija!U79</f>
        <v>-</v>
      </c>
    </row>
    <row r="124" ht="15">
      <c r="A124" s="30" t="str">
        <f>Evidencija!U80</f>
        <v>F</v>
      </c>
    </row>
    <row r="125" ht="15">
      <c r="A125" s="30" t="str">
        <f>Evidencija!U82</f>
        <v>-</v>
      </c>
    </row>
    <row r="126" ht="15">
      <c r="A126" s="30" t="str">
        <f>Evidencija!U84</f>
        <v>-</v>
      </c>
    </row>
    <row r="127" ht="15">
      <c r="A127" s="30" t="str">
        <f>Evidencija!U88</f>
        <v>-</v>
      </c>
    </row>
    <row r="128" ht="15">
      <c r="A128" s="30" t="str">
        <f>Evidencija!U89</f>
        <v>-</v>
      </c>
    </row>
    <row r="129" ht="15">
      <c r="A129" s="30" t="str">
        <f>Evidencija!U90</f>
        <v>-</v>
      </c>
    </row>
    <row r="130" ht="15">
      <c r="A130" s="30" t="str">
        <f>Evidencija!U99</f>
        <v>-</v>
      </c>
    </row>
    <row r="131" ht="15">
      <c r="A131" s="30" t="str">
        <f>Evidencija!U103</f>
        <v>-</v>
      </c>
    </row>
    <row r="132" ht="15">
      <c r="A132" s="30" t="str">
        <f>Evidencija!U110</f>
        <v>-</v>
      </c>
    </row>
    <row r="133" ht="15">
      <c r="A133" s="30" t="str">
        <f>Evidencija!U113</f>
        <v>-</v>
      </c>
    </row>
    <row r="134" ht="15">
      <c r="A134" s="30" t="str">
        <f>Evidencija!U115</f>
        <v>-</v>
      </c>
    </row>
    <row r="135" ht="15">
      <c r="A135" s="30" t="str">
        <f>Evidencija!U120</f>
        <v>-</v>
      </c>
    </row>
    <row r="136" ht="15">
      <c r="A136" s="30" t="str">
        <f>Evidencija!U121</f>
        <v>-</v>
      </c>
    </row>
    <row r="137" ht="15">
      <c r="A137" s="30" t="str">
        <f>Evidencija!U122</f>
        <v>-</v>
      </c>
    </row>
    <row r="138" ht="15">
      <c r="A138" s="30" t="str">
        <f>Evidencija!U123</f>
        <v>-</v>
      </c>
    </row>
    <row r="139" ht="15">
      <c r="A139" s="30" t="str">
        <f>Evidencija!U124</f>
        <v>-</v>
      </c>
    </row>
    <row r="140" ht="15">
      <c r="A140" s="30" t="str">
        <f>Evidencija!U125</f>
        <v>-</v>
      </c>
    </row>
    <row r="141" ht="15">
      <c r="A141" s="30" t="str">
        <f>Evidencija!U126</f>
        <v>-</v>
      </c>
    </row>
    <row r="142" ht="15">
      <c r="A142" s="30" t="str">
        <f>Evidencija!U127</f>
        <v>-</v>
      </c>
    </row>
    <row r="143" ht="15">
      <c r="A143" s="30" t="str">
        <f>Evidencija!U128</f>
        <v>-</v>
      </c>
    </row>
    <row r="144" ht="15">
      <c r="A144" s="30" t="str">
        <f>Evidencija!U129</f>
        <v>-</v>
      </c>
    </row>
    <row r="145" ht="15">
      <c r="A145" s="30" t="e">
        <f>Evidencija!#REF!</f>
        <v>#REF!</v>
      </c>
    </row>
    <row r="146" ht="15">
      <c r="A146" s="30" t="e">
        <f>Evidencija!#REF!</f>
        <v>#REF!</v>
      </c>
    </row>
    <row r="147" ht="15">
      <c r="A147" s="30" t="e">
        <f>Evidencija!#REF!</f>
        <v>#REF!</v>
      </c>
    </row>
    <row r="148" ht="15">
      <c r="A148" s="30" t="e">
        <f>Evidencija!#REF!</f>
        <v>#REF!</v>
      </c>
    </row>
    <row r="149" ht="15">
      <c r="A149" s="30" t="e">
        <f>Evidencija!#REF!</f>
        <v>#REF!</v>
      </c>
    </row>
    <row r="150" ht="15">
      <c r="A150" s="30" t="e">
        <f>Evidencija!#REF!</f>
        <v>#REF!</v>
      </c>
    </row>
    <row r="151" ht="15">
      <c r="A151" s="30" t="e">
        <f>Evidencija!#REF!</f>
        <v>#REF!</v>
      </c>
    </row>
    <row r="152" ht="15">
      <c r="A152" s="30" t="e">
        <f>Evidencija!#REF!</f>
        <v>#REF!</v>
      </c>
    </row>
    <row r="153" ht="15">
      <c r="A153" s="30" t="e">
        <f>Evidencija!#REF!</f>
        <v>#REF!</v>
      </c>
    </row>
    <row r="154" ht="15">
      <c r="A154" s="30" t="e">
        <f>Evidencija!#REF!</f>
        <v>#REF!</v>
      </c>
    </row>
    <row r="155" ht="15">
      <c r="A155" s="30" t="e">
        <f>Evidencija!#REF!</f>
        <v>#REF!</v>
      </c>
    </row>
    <row r="156" ht="15">
      <c r="A156" s="30" t="e">
        <f>Evidencija!#REF!</f>
        <v>#REF!</v>
      </c>
    </row>
    <row r="157" ht="15">
      <c r="A157" s="30" t="e">
        <f>Evidencija!#REF!</f>
        <v>#REF!</v>
      </c>
    </row>
    <row r="158" ht="15">
      <c r="A158" s="30" t="e">
        <f>Evidencija!#REF!</f>
        <v>#REF!</v>
      </c>
    </row>
    <row r="159" ht="15">
      <c r="A159" s="30" t="e">
        <f>Evidencija!#REF!</f>
        <v>#REF!</v>
      </c>
    </row>
    <row r="160" ht="15">
      <c r="A160" s="30" t="e">
        <f>Evidencija!#REF!</f>
        <v>#REF!</v>
      </c>
    </row>
    <row r="161" ht="15">
      <c r="A161" s="30" t="e">
        <f>Evidencija!#REF!</f>
        <v>#REF!</v>
      </c>
    </row>
    <row r="162" ht="15">
      <c r="A162" s="30" t="e">
        <f>Evidencija!#REF!</f>
        <v>#REF!</v>
      </c>
    </row>
    <row r="163" ht="15">
      <c r="A163" s="30" t="e">
        <f>Evidencija!#REF!</f>
        <v>#REF!</v>
      </c>
    </row>
    <row r="164" ht="15">
      <c r="A164" s="30" t="e">
        <f>Evidencija!#REF!</f>
        <v>#REF!</v>
      </c>
    </row>
    <row r="165" ht="15">
      <c r="A165" s="30" t="e">
        <f>Evidencija!#REF!</f>
        <v>#REF!</v>
      </c>
    </row>
    <row r="166" ht="15">
      <c r="A166" s="30" t="str">
        <f>Evidencija!U130</f>
        <v>-</v>
      </c>
    </row>
    <row r="167" ht="15">
      <c r="A167" s="30">
        <f>Evidencija!U131</f>
        <v>0</v>
      </c>
    </row>
    <row r="168" ht="15">
      <c r="A168" s="30">
        <f>Evidencija!U132</f>
        <v>0</v>
      </c>
    </row>
    <row r="169" ht="15">
      <c r="A169" s="30">
        <f>Evidencija!U133</f>
        <v>0</v>
      </c>
    </row>
    <row r="170" ht="15">
      <c r="A170" s="30">
        <f>Evidencija!U134</f>
        <v>0</v>
      </c>
    </row>
    <row r="171" ht="15">
      <c r="A171" s="30">
        <f>Evidencija!U135</f>
        <v>0</v>
      </c>
    </row>
    <row r="172" ht="15">
      <c r="A172" s="30">
        <f>Evidencija!U136</f>
        <v>0</v>
      </c>
    </row>
    <row r="173" ht="15">
      <c r="A173" s="30">
        <f>Evidencija!U137</f>
        <v>0</v>
      </c>
    </row>
    <row r="174" ht="15">
      <c r="A174" s="30">
        <f>Evidencija!U138</f>
        <v>0</v>
      </c>
    </row>
    <row r="175" ht="15">
      <c r="A175" s="30">
        <f>Evidencija!U139</f>
        <v>0</v>
      </c>
    </row>
    <row r="176" ht="15">
      <c r="A176" s="30">
        <f>Evidencija!U140</f>
        <v>0</v>
      </c>
    </row>
    <row r="177" ht="15">
      <c r="A177" s="30">
        <f>Evidencija!U141</f>
        <v>0</v>
      </c>
    </row>
    <row r="178" ht="15">
      <c r="A178" s="30">
        <f>Evidencija!U142</f>
        <v>0</v>
      </c>
    </row>
    <row r="179" ht="15">
      <c r="A179" s="30">
        <f>Evidencija!U143</f>
        <v>0</v>
      </c>
    </row>
    <row r="180" ht="15">
      <c r="A180" s="30">
        <f>Evidencija!U144</f>
        <v>0</v>
      </c>
    </row>
    <row r="181" ht="15">
      <c r="A181" s="30">
        <f>Evidencija!U145</f>
        <v>0</v>
      </c>
    </row>
    <row r="182" ht="15">
      <c r="A182" s="30">
        <f>Evidencija!U146</f>
        <v>0</v>
      </c>
    </row>
    <row r="183" ht="15">
      <c r="A183" s="30">
        <f>Evidencija!U147</f>
        <v>0</v>
      </c>
    </row>
    <row r="184" ht="15">
      <c r="A184" s="30">
        <f>Evidencija!U148</f>
        <v>0</v>
      </c>
    </row>
    <row r="185" ht="15">
      <c r="A185" s="30">
        <f>Evidencija!U149</f>
        <v>0</v>
      </c>
    </row>
    <row r="186" ht="15">
      <c r="A186" s="30">
        <f>Evidencija!U150</f>
        <v>0</v>
      </c>
    </row>
    <row r="187" ht="15">
      <c r="A187" s="30">
        <f>Evidencija!U151</f>
        <v>0</v>
      </c>
    </row>
    <row r="188" ht="15">
      <c r="A188" s="30">
        <f>Evidencija!U152</f>
        <v>0</v>
      </c>
    </row>
    <row r="189" ht="15">
      <c r="A189" s="30">
        <f>Evidencija!U153</f>
        <v>0</v>
      </c>
    </row>
    <row r="190" ht="15">
      <c r="A190" s="30">
        <f>Evidencija!U154</f>
        <v>0</v>
      </c>
    </row>
    <row r="191" ht="15">
      <c r="A191" s="30">
        <f>Evidencija!U155</f>
        <v>0</v>
      </c>
    </row>
    <row r="192" ht="15">
      <c r="A192" s="30">
        <f>Evidencija!U156</f>
        <v>0</v>
      </c>
    </row>
    <row r="193" ht="15">
      <c r="A193" s="30">
        <f>Evidencija!U157</f>
        <v>0</v>
      </c>
    </row>
    <row r="194" ht="15">
      <c r="A194" s="30">
        <f>Evidencija!U158</f>
        <v>0</v>
      </c>
    </row>
    <row r="195" ht="15">
      <c r="A195" s="30">
        <f>Evidencija!U159</f>
        <v>0</v>
      </c>
    </row>
    <row r="196" ht="15">
      <c r="A196" s="30">
        <f>Evidencija!U160</f>
        <v>0</v>
      </c>
    </row>
    <row r="197" ht="15">
      <c r="A197" s="30">
        <f>Evidencija!U161</f>
        <v>0</v>
      </c>
    </row>
    <row r="198" ht="15">
      <c r="A198" s="30">
        <f>Evidencija!U162</f>
        <v>0</v>
      </c>
    </row>
    <row r="199" ht="15">
      <c r="A199" s="30">
        <f>Evidencija!U163</f>
        <v>0</v>
      </c>
    </row>
    <row r="200" ht="15">
      <c r="A200" s="30">
        <f>Evidencija!U164</f>
        <v>0</v>
      </c>
    </row>
    <row r="201" ht="15">
      <c r="A201" s="30">
        <f>Evidencija!U165</f>
        <v>0</v>
      </c>
    </row>
    <row r="202" ht="15">
      <c r="A202" s="30">
        <f>Evidencija!U166</f>
        <v>0</v>
      </c>
    </row>
    <row r="203" ht="15">
      <c r="A203" s="30">
        <f>Evidencija!U167</f>
        <v>0</v>
      </c>
    </row>
    <row r="204" ht="15">
      <c r="A204" s="30">
        <f>Evidencija!U168</f>
        <v>0</v>
      </c>
    </row>
    <row r="205" ht="15">
      <c r="A205" s="30">
        <f>Evidencija!U169</f>
        <v>0</v>
      </c>
    </row>
    <row r="206" ht="15">
      <c r="A206" s="30">
        <f>Evidencija!U170</f>
        <v>0</v>
      </c>
    </row>
    <row r="207" ht="15">
      <c r="A207" s="30">
        <f>Evidencija!U171</f>
        <v>0</v>
      </c>
    </row>
    <row r="208" ht="15">
      <c r="A208" s="30">
        <f>Evidencija!U172</f>
        <v>0</v>
      </c>
    </row>
    <row r="209" ht="15">
      <c r="A209" s="30">
        <f>Evidencija!U173</f>
        <v>0</v>
      </c>
    </row>
    <row r="210" ht="15">
      <c r="A210" s="30">
        <f>Evidencija!U174</f>
        <v>0</v>
      </c>
    </row>
    <row r="211" ht="15">
      <c r="A211" s="30">
        <f>Evidencija!U175</f>
        <v>0</v>
      </c>
    </row>
    <row r="212" ht="15">
      <c r="A212" s="30">
        <f>Evidencija!U176</f>
        <v>0</v>
      </c>
    </row>
    <row r="213" ht="15">
      <c r="A213" s="30">
        <f>Evidencija!U177</f>
        <v>0</v>
      </c>
    </row>
    <row r="214" ht="15">
      <c r="A214" s="30">
        <f>Evidencija!U178</f>
        <v>0</v>
      </c>
    </row>
    <row r="215" ht="15">
      <c r="A215" s="30">
        <f>Evidencija!U179</f>
        <v>0</v>
      </c>
    </row>
    <row r="216" ht="15">
      <c r="A216" s="30">
        <f>Evidencija!U180</f>
        <v>0</v>
      </c>
    </row>
    <row r="217" ht="15">
      <c r="A217" s="30">
        <f>Evidencija!U181</f>
        <v>0</v>
      </c>
    </row>
    <row r="218" ht="15">
      <c r="A218" s="30">
        <f>Evidencija!U182</f>
        <v>0</v>
      </c>
    </row>
    <row r="219" ht="15">
      <c r="A219" s="30">
        <f>Evidencija!U183</f>
        <v>0</v>
      </c>
    </row>
    <row r="220" ht="15">
      <c r="A220" s="30">
        <f>Evidencija!U184</f>
        <v>0</v>
      </c>
    </row>
    <row r="221" ht="15">
      <c r="A221" s="30">
        <f>Evidencija!U185</f>
        <v>0</v>
      </c>
    </row>
    <row r="222" ht="15">
      <c r="A222" s="30">
        <f>Evidencija!U186</f>
        <v>0</v>
      </c>
    </row>
    <row r="223" ht="15">
      <c r="A223" s="30">
        <f>Evidencija!U187</f>
        <v>0</v>
      </c>
    </row>
    <row r="224" ht="15">
      <c r="A224" s="30">
        <f>Evidencija!U188</f>
        <v>0</v>
      </c>
    </row>
    <row r="225" ht="15">
      <c r="A225" s="30">
        <f>Evidencija!U189</f>
        <v>0</v>
      </c>
    </row>
    <row r="226" ht="15">
      <c r="A226" s="30">
        <f>Evidencija!U190</f>
        <v>0</v>
      </c>
    </row>
    <row r="227" ht="15">
      <c r="A227" s="30">
        <f>Evidencija!U191</f>
        <v>0</v>
      </c>
    </row>
    <row r="228" ht="15">
      <c r="A228" s="30">
        <f>Evidencija!U192</f>
        <v>0</v>
      </c>
    </row>
    <row r="229" ht="15">
      <c r="A229" s="30">
        <f>Evidencija!U193</f>
        <v>0</v>
      </c>
    </row>
    <row r="230" ht="15">
      <c r="A230" s="30">
        <f>Evidencija!U194</f>
        <v>0</v>
      </c>
    </row>
    <row r="231" ht="15">
      <c r="A231" s="30">
        <f>Evidencija!U195</f>
        <v>0</v>
      </c>
    </row>
    <row r="232" ht="15">
      <c r="A232" s="30">
        <f>Evidencija!U196</f>
        <v>0</v>
      </c>
    </row>
    <row r="233" ht="15">
      <c r="A233" s="30">
        <f>Evidencija!U197</f>
        <v>0</v>
      </c>
    </row>
    <row r="234" ht="15">
      <c r="A234" s="30">
        <f>Evidencija!U198</f>
        <v>0</v>
      </c>
    </row>
    <row r="235" ht="15">
      <c r="A235" s="30">
        <f>Evidencija!U199</f>
        <v>0</v>
      </c>
    </row>
    <row r="236" ht="15">
      <c r="A236" s="30">
        <f>Evidencija!U200</f>
        <v>0</v>
      </c>
    </row>
    <row r="237" ht="15">
      <c r="A237" s="30">
        <f>Evidencija!U201</f>
        <v>0</v>
      </c>
    </row>
    <row r="238" ht="15">
      <c r="A238" s="30">
        <f>Evidencija!U202</f>
        <v>0</v>
      </c>
    </row>
    <row r="239" ht="15">
      <c r="A239" s="30">
        <f>Evidencija!U203</f>
        <v>0</v>
      </c>
    </row>
    <row r="240" ht="15">
      <c r="A240" s="30">
        <f>Evidencija!U204</f>
        <v>0</v>
      </c>
    </row>
    <row r="241" ht="15">
      <c r="A241" s="30">
        <f>Evidencija!U205</f>
        <v>0</v>
      </c>
    </row>
    <row r="242" ht="15">
      <c r="A242" s="30">
        <f>Evidencija!U206</f>
        <v>0</v>
      </c>
    </row>
    <row r="243" ht="15">
      <c r="A243" s="30">
        <f>Evidencija!U207</f>
        <v>0</v>
      </c>
    </row>
    <row r="244" ht="15">
      <c r="A244" s="30">
        <f>Evidencija!U208</f>
        <v>0</v>
      </c>
    </row>
    <row r="245" ht="15">
      <c r="A245" s="30">
        <f>Evidencija!U209</f>
        <v>0</v>
      </c>
    </row>
    <row r="246" ht="15">
      <c r="A246" s="30">
        <f>Evidencija!U210</f>
        <v>0</v>
      </c>
    </row>
    <row r="247" ht="15">
      <c r="A247" s="30">
        <f>Evidencija!U211</f>
        <v>0</v>
      </c>
    </row>
    <row r="248" ht="15">
      <c r="A248" s="30">
        <f>Evidencija!U212</f>
        <v>0</v>
      </c>
    </row>
    <row r="249" ht="15">
      <c r="A249" s="30">
        <f>Evidencija!U213</f>
        <v>0</v>
      </c>
    </row>
    <row r="250" ht="15">
      <c r="A250" s="30">
        <f>Evidencija!U214</f>
        <v>0</v>
      </c>
    </row>
    <row r="251" ht="15">
      <c r="A251" s="30">
        <f>Evidencija!U215</f>
        <v>0</v>
      </c>
    </row>
    <row r="252" ht="15">
      <c r="A252" s="30">
        <f>Evidencija!U216</f>
        <v>0</v>
      </c>
    </row>
    <row r="253" ht="15">
      <c r="A253" s="30">
        <f>Evidencija!U217</f>
        <v>0</v>
      </c>
    </row>
    <row r="254" ht="15">
      <c r="A254" s="30">
        <f>Evidencija!U218</f>
        <v>0</v>
      </c>
    </row>
    <row r="255" ht="15">
      <c r="A255" s="30">
        <f>Evidencija!U219</f>
        <v>0</v>
      </c>
    </row>
    <row r="256" ht="15">
      <c r="A256" s="30">
        <f>Evidencija!U220</f>
        <v>0</v>
      </c>
    </row>
    <row r="257" ht="15">
      <c r="A257" s="30">
        <f>Evidencija!U221</f>
        <v>0</v>
      </c>
    </row>
    <row r="258" ht="15">
      <c r="A258" s="30">
        <f>Evidencija!U222</f>
        <v>0</v>
      </c>
    </row>
    <row r="259" ht="15">
      <c r="A259" s="30">
        <f>Evidencija!U223</f>
        <v>0</v>
      </c>
    </row>
    <row r="260" ht="15">
      <c r="A260" s="30">
        <f>Evidencija!U224</f>
        <v>0</v>
      </c>
    </row>
    <row r="261" ht="15">
      <c r="A261" s="30">
        <f>Evidencija!U225</f>
        <v>0</v>
      </c>
    </row>
    <row r="262" ht="15">
      <c r="A262" s="30">
        <f>Evidencija!U226</f>
        <v>0</v>
      </c>
    </row>
    <row r="263" ht="15">
      <c r="A263" s="30">
        <f>Evidencija!U227</f>
        <v>0</v>
      </c>
    </row>
    <row r="264" ht="15">
      <c r="A264" s="30">
        <f>Evidencija!U228</f>
        <v>0</v>
      </c>
    </row>
    <row r="265" ht="15">
      <c r="A265" s="30">
        <f>Evidencija!U229</f>
        <v>0</v>
      </c>
    </row>
    <row r="266" ht="15">
      <c r="A266" s="30">
        <f>Evidencija!U230</f>
        <v>0</v>
      </c>
    </row>
    <row r="267" ht="15">
      <c r="A267" s="30">
        <f>Evidencija!U231</f>
        <v>0</v>
      </c>
    </row>
    <row r="268" ht="15">
      <c r="A268" s="30">
        <f>Evidencija!U232</f>
        <v>0</v>
      </c>
    </row>
    <row r="269" ht="15">
      <c r="A269" s="30">
        <f>Evidencija!U233</f>
        <v>0</v>
      </c>
    </row>
    <row r="270" ht="15">
      <c r="A270" s="30">
        <f>Evidencija!U234</f>
        <v>0</v>
      </c>
    </row>
    <row r="271" ht="15">
      <c r="A271" s="30">
        <f>Evidencija!U235</f>
        <v>0</v>
      </c>
    </row>
    <row r="272" ht="15">
      <c r="A272" s="30">
        <f>Evidencija!U236</f>
        <v>0</v>
      </c>
    </row>
    <row r="273" ht="15">
      <c r="A273" s="30">
        <f>Evidencija!U237</f>
        <v>0</v>
      </c>
    </row>
    <row r="274" ht="15">
      <c r="A274" s="30">
        <f>Evidencija!U238</f>
        <v>0</v>
      </c>
    </row>
    <row r="275" ht="15">
      <c r="A275" s="30">
        <f>Evidencija!U239</f>
        <v>0</v>
      </c>
    </row>
    <row r="276" ht="15">
      <c r="A276" s="30">
        <f>Evidencija!U240</f>
        <v>0</v>
      </c>
    </row>
    <row r="277" ht="15">
      <c r="A277" s="30">
        <f>Evidencija!U241</f>
        <v>0</v>
      </c>
    </row>
    <row r="278" ht="15">
      <c r="A278" s="30">
        <f>Evidencija!U242</f>
        <v>0</v>
      </c>
    </row>
    <row r="279" ht="15">
      <c r="A279" s="30">
        <f>Evidencija!U243</f>
        <v>0</v>
      </c>
    </row>
    <row r="280" ht="15">
      <c r="A280" s="30">
        <f>Evidencija!U244</f>
        <v>0</v>
      </c>
    </row>
    <row r="281" ht="15">
      <c r="A281" s="30">
        <f>Evidencija!U245</f>
        <v>0</v>
      </c>
    </row>
    <row r="282" ht="15">
      <c r="A282" s="30">
        <f>Evidencija!U246</f>
        <v>0</v>
      </c>
    </row>
    <row r="283" ht="15">
      <c r="A283" s="30">
        <f>Evidencija!U247</f>
        <v>0</v>
      </c>
    </row>
    <row r="284" ht="15">
      <c r="A284" s="30">
        <f>Evidencija!U248</f>
        <v>0</v>
      </c>
    </row>
    <row r="285" ht="15">
      <c r="A285" s="30">
        <f>Evidencija!U249</f>
        <v>0</v>
      </c>
    </row>
    <row r="286" ht="15">
      <c r="A286" s="30">
        <f>Evidencija!U250</f>
        <v>0</v>
      </c>
    </row>
    <row r="287" ht="15">
      <c r="A287" s="30">
        <f>Evidencija!U251</f>
        <v>0</v>
      </c>
    </row>
    <row r="288" ht="15">
      <c r="A288" s="30">
        <f>Evidencija!U252</f>
        <v>0</v>
      </c>
    </row>
    <row r="289" ht="15">
      <c r="A289" s="30">
        <f>Evidencija!U253</f>
        <v>0</v>
      </c>
    </row>
    <row r="290" ht="15">
      <c r="A290" s="30">
        <f>Evidencija!U254</f>
        <v>0</v>
      </c>
    </row>
    <row r="291" ht="15">
      <c r="A291" s="30">
        <f>Evidencija!U255</f>
        <v>0</v>
      </c>
    </row>
    <row r="292" ht="15">
      <c r="A292" s="30">
        <f>Evidencija!U256</f>
        <v>0</v>
      </c>
    </row>
    <row r="293" ht="15">
      <c r="A293" s="30">
        <f>Evidencija!U257</f>
        <v>0</v>
      </c>
    </row>
    <row r="294" ht="15">
      <c r="A294" s="30">
        <f>Evidencija!U258</f>
        <v>0</v>
      </c>
    </row>
    <row r="295" ht="15">
      <c r="A295" s="30">
        <f>Evidencija!U259</f>
        <v>0</v>
      </c>
    </row>
    <row r="296" ht="15">
      <c r="A296" s="30">
        <f>Evidencija!U260</f>
        <v>0</v>
      </c>
    </row>
    <row r="297" ht="15">
      <c r="A297" s="30">
        <f>Evidencija!U261</f>
        <v>0</v>
      </c>
    </row>
    <row r="298" ht="15">
      <c r="A298" s="30">
        <f>Evidencija!U262</f>
        <v>0</v>
      </c>
    </row>
    <row r="299" ht="15">
      <c r="A299" s="30">
        <f>Evidencija!U263</f>
        <v>0</v>
      </c>
    </row>
    <row r="300" ht="15">
      <c r="A300" s="30">
        <f>Evidencija!U264</f>
        <v>0</v>
      </c>
    </row>
    <row r="301" ht="15">
      <c r="A301" s="30">
        <f>Evidencija!U265</f>
        <v>0</v>
      </c>
    </row>
    <row r="302" ht="15">
      <c r="A302" s="30">
        <f>Evidencija!U266</f>
        <v>0</v>
      </c>
    </row>
    <row r="303" ht="15">
      <c r="A303" s="30">
        <f>Evidencija!U267</f>
        <v>0</v>
      </c>
    </row>
    <row r="304" ht="15">
      <c r="A304" s="30">
        <f>Evidencija!U268</f>
        <v>0</v>
      </c>
    </row>
    <row r="305" ht="15">
      <c r="A305" s="30">
        <f>Evidencija!U269</f>
        <v>0</v>
      </c>
    </row>
    <row r="306" ht="15">
      <c r="A306" s="30">
        <f>Evidencija!U270</f>
        <v>0</v>
      </c>
    </row>
    <row r="307" ht="15">
      <c r="A307" s="30">
        <f>Evidencija!U271</f>
        <v>0</v>
      </c>
    </row>
    <row r="308" ht="15">
      <c r="A308" s="30">
        <f>Evidencija!U272</f>
        <v>0</v>
      </c>
    </row>
    <row r="309" ht="15">
      <c r="A309" s="30">
        <f>Evidencija!U273</f>
        <v>0</v>
      </c>
    </row>
    <row r="310" ht="15">
      <c r="A310" s="30">
        <f>Evidencija!U274</f>
        <v>0</v>
      </c>
    </row>
    <row r="311" ht="15">
      <c r="A311" s="30">
        <f>Evidencija!U275</f>
        <v>0</v>
      </c>
    </row>
    <row r="312" ht="15">
      <c r="A312" s="30">
        <f>Evidencija!U276</f>
        <v>0</v>
      </c>
    </row>
    <row r="313" ht="15">
      <c r="A313" s="30">
        <f>Evidencija!U277</f>
        <v>0</v>
      </c>
    </row>
    <row r="314" ht="15">
      <c r="A314" s="30">
        <f>Evidencija!U278</f>
        <v>0</v>
      </c>
    </row>
    <row r="315" ht="15">
      <c r="A315" s="30">
        <f>Evidencija!U279</f>
        <v>0</v>
      </c>
    </row>
    <row r="316" ht="15">
      <c r="A316" s="30">
        <f>Evidencija!U280</f>
        <v>0</v>
      </c>
    </row>
    <row r="317" ht="15">
      <c r="A317" s="30">
        <f>Evidencija!U281</f>
        <v>0</v>
      </c>
    </row>
    <row r="318" ht="15">
      <c r="A318" s="30">
        <f>Evidencija!U282</f>
        <v>0</v>
      </c>
    </row>
    <row r="319" ht="15">
      <c r="A319" s="30">
        <f>Evidencija!U283</f>
        <v>0</v>
      </c>
    </row>
    <row r="320" ht="15">
      <c r="A320" s="30">
        <f>Evidencija!U284</f>
        <v>0</v>
      </c>
    </row>
    <row r="321" ht="15">
      <c r="A321" s="30">
        <f>Evidencija!U285</f>
        <v>0</v>
      </c>
    </row>
    <row r="322" ht="15">
      <c r="A322" s="30">
        <f>Evidencija!U286</f>
        <v>0</v>
      </c>
    </row>
    <row r="323" ht="15">
      <c r="A323" s="30">
        <f>Evidencija!U287</f>
        <v>0</v>
      </c>
    </row>
    <row r="324" ht="15">
      <c r="A324" s="30">
        <f>Evidencija!U288</f>
        <v>0</v>
      </c>
    </row>
    <row r="325" ht="15">
      <c r="A325" s="30">
        <f>Evidencija!U289</f>
        <v>0</v>
      </c>
    </row>
    <row r="326" ht="15">
      <c r="A326" s="30">
        <f>Evidencija!U290</f>
        <v>0</v>
      </c>
    </row>
    <row r="327" ht="15">
      <c r="A327" s="30">
        <f>Evidencija!U291</f>
        <v>0</v>
      </c>
    </row>
    <row r="328" ht="15">
      <c r="A328" s="30">
        <f>Evidencija!U292</f>
        <v>0</v>
      </c>
    </row>
    <row r="329" ht="15">
      <c r="A329" s="30">
        <f>Evidencija!U293</f>
        <v>0</v>
      </c>
    </row>
    <row r="330" ht="15">
      <c r="A330" s="30">
        <f>Evidencija!U294</f>
        <v>0</v>
      </c>
    </row>
    <row r="331" ht="15">
      <c r="A331" s="30">
        <f>Evidencija!U295</f>
        <v>0</v>
      </c>
    </row>
    <row r="332" ht="15">
      <c r="A332" s="30">
        <f>Evidencija!U296</f>
        <v>0</v>
      </c>
    </row>
    <row r="333" ht="15">
      <c r="A333" s="30">
        <f>Evidencija!U297</f>
        <v>0</v>
      </c>
    </row>
    <row r="334" ht="15">
      <c r="A334" s="30">
        <f>Evidencija!U298</f>
        <v>0</v>
      </c>
    </row>
    <row r="335" ht="15">
      <c r="A335" s="30">
        <f>Evidencija!U299</f>
        <v>0</v>
      </c>
    </row>
    <row r="336" ht="15">
      <c r="A336" s="30">
        <f>Evidencija!U300</f>
        <v>0</v>
      </c>
    </row>
    <row r="337" ht="15">
      <c r="A337" s="30">
        <f>Evidencija!U301</f>
        <v>0</v>
      </c>
    </row>
    <row r="338" ht="15">
      <c r="A338" s="30">
        <f>Evidencija!U302</f>
        <v>0</v>
      </c>
    </row>
    <row r="339" ht="15">
      <c r="A339" s="30">
        <f>Evidencija!U303</f>
        <v>0</v>
      </c>
    </row>
    <row r="340" ht="15">
      <c r="A340" s="30">
        <f>Evidencija!U304</f>
        <v>0</v>
      </c>
    </row>
    <row r="341" ht="15">
      <c r="A341" s="30">
        <f>Evidencija!U305</f>
        <v>0</v>
      </c>
    </row>
    <row r="342" ht="15">
      <c r="A342" s="30">
        <f>Evidencija!U306</f>
        <v>0</v>
      </c>
    </row>
    <row r="343" ht="15">
      <c r="A343" s="30">
        <f>Evidencija!U307</f>
        <v>0</v>
      </c>
    </row>
    <row r="344" ht="15">
      <c r="A344" s="30">
        <f>Evidencija!U308</f>
        <v>0</v>
      </c>
    </row>
    <row r="345" ht="15">
      <c r="A345" s="30">
        <f>Evidencija!U309</f>
        <v>0</v>
      </c>
    </row>
    <row r="346" ht="15">
      <c r="A346" s="30">
        <f>Evidencija!U310</f>
        <v>0</v>
      </c>
    </row>
    <row r="347" ht="15">
      <c r="A347" s="30">
        <f>Evidencija!U311</f>
        <v>0</v>
      </c>
    </row>
    <row r="348" ht="15">
      <c r="A348" s="30">
        <f>Evidencija!U312</f>
        <v>0</v>
      </c>
    </row>
    <row r="349" ht="15">
      <c r="A349" s="30">
        <f>Evidencija!U313</f>
        <v>0</v>
      </c>
    </row>
    <row r="350" ht="15">
      <c r="A350" s="30">
        <f>Evidencija!U314</f>
        <v>0</v>
      </c>
    </row>
    <row r="351" ht="15">
      <c r="A351" s="30">
        <f>Evidencija!U315</f>
        <v>0</v>
      </c>
    </row>
    <row r="352" ht="15">
      <c r="A352" s="30">
        <f>Evidencija!U316</f>
        <v>0</v>
      </c>
    </row>
    <row r="353" ht="15">
      <c r="A353" s="30">
        <f>Evidencija!U317</f>
        <v>0</v>
      </c>
    </row>
    <row r="354" ht="15">
      <c r="A354" s="30">
        <f>Evidencija!U318</f>
        <v>0</v>
      </c>
    </row>
    <row r="355" ht="15">
      <c r="A355" s="30">
        <f>Evidencija!U319</f>
        <v>0</v>
      </c>
    </row>
    <row r="356" ht="15">
      <c r="A356" s="30">
        <f>Evidencija!U320</f>
        <v>0</v>
      </c>
    </row>
    <row r="357" ht="15">
      <c r="A357" s="30">
        <f>Evidencija!U321</f>
        <v>0</v>
      </c>
    </row>
    <row r="358" ht="15">
      <c r="A358" s="30">
        <f>Evidencija!U322</f>
        <v>0</v>
      </c>
    </row>
    <row r="359" ht="15">
      <c r="A359" s="30">
        <f>Evidencija!U323</f>
        <v>0</v>
      </c>
    </row>
    <row r="360" ht="15">
      <c r="A360" s="30">
        <f>Evidencija!U324</f>
        <v>0</v>
      </c>
    </row>
    <row r="361" ht="15">
      <c r="A361" s="30">
        <f>Evidencija!U325</f>
        <v>0</v>
      </c>
    </row>
    <row r="362" ht="15">
      <c r="A362" s="30">
        <f>Evidencija!U326</f>
        <v>0</v>
      </c>
    </row>
    <row r="363" ht="15">
      <c r="A363" s="30">
        <f>Evidencija!U327</f>
        <v>0</v>
      </c>
    </row>
    <row r="364" ht="15">
      <c r="A364" s="30">
        <f>Evidencija!U328</f>
        <v>0</v>
      </c>
    </row>
    <row r="365" ht="15">
      <c r="A365" s="30">
        <f>Evidencija!U329</f>
        <v>0</v>
      </c>
    </row>
    <row r="366" ht="15">
      <c r="A366" s="30">
        <f>Evidencija!U330</f>
        <v>0</v>
      </c>
    </row>
    <row r="367" ht="15">
      <c r="A367" s="30">
        <f>Evidencija!U331</f>
        <v>0</v>
      </c>
    </row>
    <row r="368" ht="15">
      <c r="A368" s="30">
        <f>Evidencija!U332</f>
        <v>0</v>
      </c>
    </row>
    <row r="369" ht="15">
      <c r="A369" s="30">
        <f>Evidencija!U333</f>
        <v>0</v>
      </c>
    </row>
    <row r="370" ht="15">
      <c r="A370" s="30">
        <f>Evidencija!U334</f>
        <v>0</v>
      </c>
    </row>
    <row r="371" ht="15">
      <c r="A371" s="30">
        <f>Evidencija!U335</f>
        <v>0</v>
      </c>
    </row>
    <row r="372" ht="15">
      <c r="A372" s="30">
        <f>Evidencija!U336</f>
        <v>0</v>
      </c>
    </row>
    <row r="373" ht="15">
      <c r="A373" s="30">
        <f>Evidencija!U337</f>
        <v>0</v>
      </c>
    </row>
    <row r="374" ht="15">
      <c r="A374" s="30">
        <f>Evidencija!U338</f>
        <v>0</v>
      </c>
    </row>
    <row r="375" ht="15">
      <c r="A375" s="30">
        <f>Evidencija!U339</f>
        <v>0</v>
      </c>
    </row>
    <row r="376" ht="15">
      <c r="A376" s="30">
        <f>Evidencija!U340</f>
        <v>0</v>
      </c>
    </row>
    <row r="377" ht="15">
      <c r="A377" s="30">
        <f>Evidencija!U341</f>
        <v>0</v>
      </c>
    </row>
    <row r="378" ht="15">
      <c r="A378" s="30">
        <f>Evidencija!U342</f>
        <v>0</v>
      </c>
    </row>
    <row r="379" ht="15">
      <c r="A379" s="30">
        <f>Evidencija!U343</f>
        <v>0</v>
      </c>
    </row>
    <row r="380" ht="15">
      <c r="A380" s="30">
        <f>Evidencija!U344</f>
        <v>0</v>
      </c>
    </row>
    <row r="381" ht="15">
      <c r="A381" s="30">
        <f>Evidencija!U345</f>
        <v>0</v>
      </c>
    </row>
    <row r="382" ht="15">
      <c r="A382" s="30">
        <f>Evidencija!U346</f>
        <v>0</v>
      </c>
    </row>
    <row r="383" ht="15">
      <c r="A383" s="30">
        <f>Evidencija!U347</f>
        <v>0</v>
      </c>
    </row>
    <row r="384" ht="15">
      <c r="A384" s="30">
        <f>Evidencija!U348</f>
        <v>0</v>
      </c>
    </row>
    <row r="385" ht="15">
      <c r="A385" s="30">
        <f>Evidencija!U349</f>
        <v>0</v>
      </c>
    </row>
    <row r="386" ht="15">
      <c r="A386" s="30">
        <f>Evidencija!U350</f>
        <v>0</v>
      </c>
    </row>
    <row r="387" ht="15">
      <c r="A387" s="30">
        <f>Evidencija!U351</f>
        <v>0</v>
      </c>
    </row>
    <row r="388" ht="15">
      <c r="A388" s="30">
        <f>Evidencija!U352</f>
        <v>0</v>
      </c>
    </row>
    <row r="389" ht="15">
      <c r="A389" s="30">
        <f>Evidencija!U353</f>
        <v>0</v>
      </c>
    </row>
    <row r="390" ht="15">
      <c r="A390" s="30">
        <f>Evidencija!U354</f>
        <v>0</v>
      </c>
    </row>
    <row r="391" ht="15">
      <c r="A391" s="30">
        <f>Evidencija!U355</f>
        <v>0</v>
      </c>
    </row>
    <row r="392" ht="15">
      <c r="A392" s="30">
        <f>Evidencija!U356</f>
        <v>0</v>
      </c>
    </row>
    <row r="393" ht="15">
      <c r="A393" s="30">
        <f>Evidencija!U357</f>
        <v>0</v>
      </c>
    </row>
    <row r="394" ht="15">
      <c r="A394" s="30">
        <f>Evidencija!U358</f>
        <v>0</v>
      </c>
    </row>
    <row r="395" ht="15">
      <c r="A395" s="30">
        <f>Evidencija!U359</f>
        <v>0</v>
      </c>
    </row>
    <row r="396" ht="15">
      <c r="A396" s="30">
        <f>Evidencija!U360</f>
        <v>0</v>
      </c>
    </row>
    <row r="397" ht="15">
      <c r="A397" s="30">
        <f>Evidencija!U361</f>
        <v>0</v>
      </c>
    </row>
    <row r="398" ht="15">
      <c r="A398" s="30">
        <f>Evidencija!U362</f>
        <v>0</v>
      </c>
    </row>
    <row r="399" ht="15">
      <c r="A399" s="30">
        <f>Evidencija!U363</f>
        <v>0</v>
      </c>
    </row>
    <row r="400" ht="15">
      <c r="A400" s="30">
        <f>Evidencija!U364</f>
        <v>0</v>
      </c>
    </row>
    <row r="401" ht="15">
      <c r="A401" s="30">
        <f>Evidencija!U365</f>
        <v>0</v>
      </c>
    </row>
    <row r="402" ht="15">
      <c r="A402" s="30">
        <f>Evidencija!U366</f>
        <v>0</v>
      </c>
    </row>
    <row r="403" ht="15">
      <c r="A403" s="30">
        <f>Evidencija!U367</f>
        <v>0</v>
      </c>
    </row>
    <row r="404" ht="15">
      <c r="A404" s="30">
        <f>Evidencija!U368</f>
        <v>0</v>
      </c>
    </row>
    <row r="405" ht="15">
      <c r="A405" s="30">
        <f>Evidencija!U369</f>
        <v>0</v>
      </c>
    </row>
    <row r="406" ht="15">
      <c r="A406" s="30">
        <f>Evidencija!U370</f>
        <v>0</v>
      </c>
    </row>
    <row r="407" ht="15">
      <c r="A407" s="30">
        <f>Evidencija!U371</f>
        <v>0</v>
      </c>
    </row>
    <row r="408" ht="15">
      <c r="A408" s="30">
        <f>Evidencija!U372</f>
        <v>0</v>
      </c>
    </row>
    <row r="409" ht="15">
      <c r="A409" s="30">
        <f>Evidencija!U373</f>
        <v>0</v>
      </c>
    </row>
    <row r="410" ht="15">
      <c r="A410" s="30">
        <f>Evidencija!U374</f>
        <v>0</v>
      </c>
    </row>
    <row r="411" ht="15">
      <c r="A411" s="30">
        <f>Evidencija!U375</f>
        <v>0</v>
      </c>
    </row>
    <row r="412" ht="15">
      <c r="A412" s="30">
        <f>Evidencija!U376</f>
        <v>0</v>
      </c>
    </row>
    <row r="413" ht="15">
      <c r="A413" s="30">
        <f>Evidencija!U377</f>
        <v>0</v>
      </c>
    </row>
    <row r="414" ht="15">
      <c r="A414" s="30">
        <f>Evidencija!U378</f>
        <v>0</v>
      </c>
    </row>
    <row r="415" ht="15">
      <c r="A415" s="30">
        <f>Evidencija!U379</f>
        <v>0</v>
      </c>
    </row>
    <row r="416" ht="15">
      <c r="A416" s="30">
        <f>Evidencija!U380</f>
        <v>0</v>
      </c>
    </row>
    <row r="417" ht="15">
      <c r="A417" s="30">
        <f>Evidencija!U381</f>
        <v>0</v>
      </c>
    </row>
    <row r="418" ht="15">
      <c r="A418" s="30">
        <f>Evidencija!U382</f>
        <v>0</v>
      </c>
    </row>
    <row r="419" ht="15">
      <c r="A419" s="30">
        <f>Evidencija!U383</f>
        <v>0</v>
      </c>
    </row>
    <row r="420" ht="15">
      <c r="A420" s="30">
        <f>Evidencija!U384</f>
        <v>0</v>
      </c>
    </row>
    <row r="421" ht="15">
      <c r="A421" s="30">
        <f>Evidencija!U385</f>
        <v>0</v>
      </c>
    </row>
    <row r="422" ht="15">
      <c r="A422" s="30">
        <f>Evidencija!U386</f>
        <v>0</v>
      </c>
    </row>
    <row r="423" ht="15">
      <c r="A423" s="30">
        <f>Evidencija!U387</f>
        <v>0</v>
      </c>
    </row>
    <row r="424" ht="15">
      <c r="A424" s="30">
        <f>Evidencija!U388</f>
        <v>0</v>
      </c>
    </row>
    <row r="425" ht="15">
      <c r="A425" s="30">
        <f>Evidencija!U389</f>
        <v>0</v>
      </c>
    </row>
    <row r="426" ht="15">
      <c r="A426" s="30">
        <f>Evidencija!U390</f>
        <v>0</v>
      </c>
    </row>
    <row r="427" ht="15">
      <c r="A427" s="30">
        <f>Evidencija!U391</f>
        <v>0</v>
      </c>
    </row>
    <row r="428" ht="15">
      <c r="A428" s="30">
        <f>Evidencija!U392</f>
        <v>0</v>
      </c>
    </row>
    <row r="429" ht="15">
      <c r="A429" s="30">
        <f>Evidencija!U393</f>
        <v>0</v>
      </c>
    </row>
    <row r="430" ht="15">
      <c r="A430" s="30">
        <f>Evidencija!U394</f>
        <v>0</v>
      </c>
    </row>
    <row r="431" ht="15">
      <c r="A431" s="30">
        <f>Evidencija!U395</f>
        <v>0</v>
      </c>
    </row>
    <row r="432" ht="15">
      <c r="A432" s="30">
        <f>Evidencija!U396</f>
        <v>0</v>
      </c>
    </row>
    <row r="433" ht="15">
      <c r="A433" s="30">
        <f>Evidencija!U397</f>
        <v>0</v>
      </c>
    </row>
    <row r="434" ht="15">
      <c r="A434" s="30">
        <f>Evidencija!U398</f>
        <v>0</v>
      </c>
    </row>
    <row r="435" ht="15">
      <c r="A435" s="30">
        <f>Evidencija!U399</f>
        <v>0</v>
      </c>
    </row>
    <row r="436" ht="15">
      <c r="A436" s="30">
        <f>Evidencija!U400</f>
        <v>0</v>
      </c>
    </row>
    <row r="437" ht="15">
      <c r="A437" s="30">
        <f>Evidencija!U401</f>
        <v>0</v>
      </c>
    </row>
    <row r="438" ht="15">
      <c r="A438" s="30">
        <f>Evidencija!U402</f>
        <v>0</v>
      </c>
    </row>
    <row r="439" ht="15">
      <c r="A439" s="30">
        <f>Evidencija!U403</f>
        <v>0</v>
      </c>
    </row>
    <row r="440" ht="15">
      <c r="A440" s="30">
        <f>Evidencija!U404</f>
        <v>0</v>
      </c>
    </row>
    <row r="441" ht="15">
      <c r="A441" s="30">
        <f>Evidencija!U405</f>
        <v>0</v>
      </c>
    </row>
    <row r="442" ht="15">
      <c r="A442" s="30">
        <f>Evidencija!U406</f>
        <v>0</v>
      </c>
    </row>
    <row r="443" ht="15">
      <c r="A443" s="30">
        <f>Evidencija!U407</f>
        <v>0</v>
      </c>
    </row>
    <row r="444" ht="15">
      <c r="A444" s="30">
        <f>Evidencija!U408</f>
        <v>0</v>
      </c>
    </row>
    <row r="445" ht="15">
      <c r="A445" s="30">
        <f>Evidencija!U409</f>
        <v>0</v>
      </c>
    </row>
    <row r="446" ht="15">
      <c r="A446" s="30">
        <f>Evidencija!U410</f>
        <v>0</v>
      </c>
    </row>
    <row r="447" ht="15">
      <c r="A447" s="30">
        <f>Evidencija!U411</f>
        <v>0</v>
      </c>
    </row>
    <row r="448" ht="15">
      <c r="A448" s="30">
        <f>Evidencija!U412</f>
        <v>0</v>
      </c>
    </row>
    <row r="449" ht="15">
      <c r="A449" s="30">
        <f>Evidencija!U413</f>
        <v>0</v>
      </c>
    </row>
    <row r="450" ht="15">
      <c r="A450" s="30">
        <f>Evidencija!U414</f>
        <v>0</v>
      </c>
    </row>
    <row r="451" ht="15">
      <c r="A451" s="30">
        <f>Evidencija!U415</f>
        <v>0</v>
      </c>
    </row>
    <row r="452" ht="15">
      <c r="A452" s="30">
        <f>Evidencija!U416</f>
        <v>0</v>
      </c>
    </row>
    <row r="453" ht="15">
      <c r="A453" s="30">
        <f>Evidencija!U417</f>
        <v>0</v>
      </c>
    </row>
    <row r="454" ht="15">
      <c r="A454" s="30">
        <f>Evidencija!U418</f>
        <v>0</v>
      </c>
    </row>
    <row r="455" ht="15">
      <c r="A455" s="30">
        <f>Evidencija!U419</f>
        <v>0</v>
      </c>
    </row>
    <row r="456" ht="15">
      <c r="A456" s="30">
        <f>Evidencija!U420</f>
        <v>0</v>
      </c>
    </row>
    <row r="457" ht="15">
      <c r="A457" s="30">
        <f>Evidencija!U421</f>
        <v>0</v>
      </c>
    </row>
    <row r="458" ht="15">
      <c r="A458" s="30">
        <f>Evidencija!U422</f>
        <v>0</v>
      </c>
    </row>
    <row r="459" ht="15">
      <c r="A459" s="30">
        <f>Evidencija!U423</f>
        <v>0</v>
      </c>
    </row>
    <row r="460" ht="15">
      <c r="A460" s="30">
        <f>Evidencija!U424</f>
        <v>0</v>
      </c>
    </row>
    <row r="461" ht="15">
      <c r="A461" s="30">
        <f>Evidencija!U425</f>
        <v>0</v>
      </c>
    </row>
    <row r="462" ht="15">
      <c r="A462" s="30">
        <f>Evidencija!U426</f>
        <v>0</v>
      </c>
    </row>
    <row r="463" ht="15">
      <c r="A463" s="30">
        <f>Evidencija!U427</f>
        <v>0</v>
      </c>
    </row>
    <row r="464" ht="15">
      <c r="A464" s="30">
        <f>Evidencija!U428</f>
        <v>0</v>
      </c>
    </row>
    <row r="465" ht="15">
      <c r="A465" s="30">
        <f>Evidencija!U429</f>
        <v>0</v>
      </c>
    </row>
    <row r="466" ht="15">
      <c r="A466" s="30">
        <f>Evidencija!U430</f>
        <v>0</v>
      </c>
    </row>
    <row r="467" ht="15">
      <c r="A467" s="30">
        <f>Evidencija!U431</f>
        <v>0</v>
      </c>
    </row>
    <row r="468" ht="15">
      <c r="A468" s="30">
        <f>Evidencija!U432</f>
        <v>0</v>
      </c>
    </row>
    <row r="469" ht="15">
      <c r="A469" s="30">
        <f>Evidencija!U433</f>
        <v>0</v>
      </c>
    </row>
    <row r="470" ht="15">
      <c r="A470" s="30">
        <f>Evidencija!U434</f>
        <v>0</v>
      </c>
    </row>
    <row r="471" ht="15">
      <c r="A471" s="30">
        <f>Evidencija!U435</f>
        <v>0</v>
      </c>
    </row>
    <row r="472" ht="15">
      <c r="A472" s="30">
        <f>Evidencija!U436</f>
        <v>0</v>
      </c>
    </row>
    <row r="473" ht="15">
      <c r="A473" s="30">
        <f>Evidencija!U437</f>
        <v>0</v>
      </c>
    </row>
    <row r="474" ht="15">
      <c r="A474" s="30">
        <f>Evidencija!U438</f>
        <v>0</v>
      </c>
    </row>
    <row r="475" ht="15">
      <c r="A475" s="30">
        <f>Evidencija!U439</f>
        <v>0</v>
      </c>
    </row>
    <row r="476" ht="15">
      <c r="A476" s="30">
        <f>Evidencija!U440</f>
        <v>0</v>
      </c>
    </row>
    <row r="477" ht="15">
      <c r="A477" s="30">
        <f>Evidencija!U441</f>
        <v>0</v>
      </c>
    </row>
    <row r="478" ht="15">
      <c r="A478" s="30">
        <f>Evidencija!U442</f>
        <v>0</v>
      </c>
    </row>
    <row r="479" ht="15">
      <c r="A479" s="30">
        <f>Evidencija!U443</f>
        <v>0</v>
      </c>
    </row>
    <row r="480" ht="15">
      <c r="A480" s="30">
        <f>Evidencija!U444</f>
        <v>0</v>
      </c>
    </row>
    <row r="481" ht="15">
      <c r="A481" s="30">
        <f>Evidencija!U445</f>
        <v>0</v>
      </c>
    </row>
    <row r="482" ht="15">
      <c r="A482" s="30">
        <f>Evidencija!U446</f>
        <v>0</v>
      </c>
    </row>
    <row r="483" ht="15">
      <c r="A483" s="30">
        <f>Evidencija!U447</f>
        <v>0</v>
      </c>
    </row>
    <row r="484" ht="15">
      <c r="A484" s="30">
        <f>Evidencija!U448</f>
        <v>0</v>
      </c>
    </row>
    <row r="485" ht="15">
      <c r="A485" s="30">
        <f>Evidencija!U449</f>
        <v>0</v>
      </c>
    </row>
    <row r="486" ht="15">
      <c r="A486" s="30">
        <f>Evidencija!U450</f>
        <v>0</v>
      </c>
    </row>
    <row r="487" ht="15">
      <c r="A487" s="30">
        <f>Evidencija!U451</f>
        <v>0</v>
      </c>
    </row>
    <row r="488" ht="15">
      <c r="A488" s="30">
        <f>Evidencija!U452</f>
        <v>0</v>
      </c>
    </row>
    <row r="489" ht="15">
      <c r="A489" s="30">
        <f>Evidencija!U453</f>
        <v>0</v>
      </c>
    </row>
    <row r="490" ht="15">
      <c r="A490" s="30">
        <f>Evidencija!U454</f>
        <v>0</v>
      </c>
    </row>
    <row r="491" ht="15">
      <c r="A491" s="30">
        <f>Evidencija!U455</f>
        <v>0</v>
      </c>
    </row>
    <row r="492" ht="15">
      <c r="A492" s="30">
        <f>Evidencija!U456</f>
        <v>0</v>
      </c>
    </row>
    <row r="493" ht="15">
      <c r="A493" s="30">
        <f>Evidencija!U457</f>
        <v>0</v>
      </c>
    </row>
    <row r="494" ht="15">
      <c r="A494" s="30">
        <f>Evidencija!U458</f>
        <v>0</v>
      </c>
    </row>
    <row r="495" ht="15">
      <c r="A495" s="30">
        <f>Evidencija!U459</f>
        <v>0</v>
      </c>
    </row>
    <row r="496" ht="15">
      <c r="A496" s="30">
        <f>Evidencija!U460</f>
        <v>0</v>
      </c>
    </row>
    <row r="497" ht="15">
      <c r="A497" s="30">
        <f>Evidencija!U461</f>
        <v>0</v>
      </c>
    </row>
    <row r="498" ht="15">
      <c r="A498" s="30">
        <f>Evidencija!U462</f>
        <v>0</v>
      </c>
    </row>
    <row r="499" ht="15">
      <c r="A499" s="30">
        <f>Evidencija!U463</f>
        <v>0</v>
      </c>
    </row>
    <row r="500" ht="15">
      <c r="A500" s="30">
        <f>Evidencija!U464</f>
        <v>0</v>
      </c>
    </row>
    <row r="501" ht="15">
      <c r="A501" s="30">
        <f>Evidencija!U465</f>
        <v>0</v>
      </c>
    </row>
    <row r="502" ht="15">
      <c r="A502" s="30">
        <f>Evidencija!U466</f>
        <v>0</v>
      </c>
    </row>
    <row r="503" ht="15">
      <c r="A503" s="30">
        <f>Evidencija!U467</f>
        <v>0</v>
      </c>
    </row>
    <row r="504" ht="15">
      <c r="A504" s="30">
        <f>Evidencija!U468</f>
        <v>0</v>
      </c>
    </row>
    <row r="505" ht="15">
      <c r="A505" s="30">
        <f>Evidencija!U469</f>
        <v>0</v>
      </c>
    </row>
    <row r="506" ht="15">
      <c r="A506" s="30">
        <f>Evidencija!U470</f>
        <v>0</v>
      </c>
    </row>
    <row r="507" ht="15">
      <c r="A507" s="30">
        <f>Evidencija!U471</f>
        <v>0</v>
      </c>
    </row>
    <row r="508" ht="15">
      <c r="A508" s="30">
        <f>Evidencija!U472</f>
        <v>0</v>
      </c>
    </row>
    <row r="509" ht="15">
      <c r="A509" s="30">
        <f>Evidencija!U473</f>
        <v>0</v>
      </c>
    </row>
    <row r="510" ht="15">
      <c r="A510" s="30">
        <f>Evidencija!U474</f>
        <v>0</v>
      </c>
    </row>
    <row r="511" ht="15">
      <c r="A511" s="30">
        <f>Evidencija!U475</f>
        <v>0</v>
      </c>
    </row>
    <row r="512" ht="15">
      <c r="A512" s="30">
        <f>Evidencija!U476</f>
        <v>0</v>
      </c>
    </row>
    <row r="513" ht="15">
      <c r="A513" s="30">
        <f>Evidencija!U477</f>
        <v>0</v>
      </c>
    </row>
    <row r="514" ht="15">
      <c r="A514" s="30">
        <f>Evidencija!U478</f>
        <v>0</v>
      </c>
    </row>
    <row r="515" ht="15">
      <c r="A515" s="30">
        <f>Evidencija!U479</f>
        <v>0</v>
      </c>
    </row>
    <row r="516" ht="15">
      <c r="A516" s="30">
        <f>Evidencija!U480</f>
        <v>0</v>
      </c>
    </row>
    <row r="517" ht="15">
      <c r="A517" s="30">
        <f>Evidencija!U481</f>
        <v>0</v>
      </c>
    </row>
    <row r="518" ht="15">
      <c r="A518" s="30">
        <f>Evidencija!U482</f>
        <v>0</v>
      </c>
    </row>
    <row r="519" ht="15">
      <c r="A519" s="30">
        <f>Evidencija!U483</f>
        <v>0</v>
      </c>
    </row>
    <row r="520" ht="15">
      <c r="A520" s="30">
        <f>Evidencija!U484</f>
        <v>0</v>
      </c>
    </row>
    <row r="521" ht="15">
      <c r="A521" s="30">
        <f>Evidencija!U485</f>
        <v>0</v>
      </c>
    </row>
    <row r="522" ht="15">
      <c r="A522" s="30">
        <f>Evidencija!U486</f>
        <v>0</v>
      </c>
    </row>
    <row r="523" ht="15">
      <c r="A523" s="30">
        <f>Evidencija!U487</f>
        <v>0</v>
      </c>
    </row>
    <row r="524" ht="15">
      <c r="A524" s="30">
        <f>Evidencija!U488</f>
        <v>0</v>
      </c>
    </row>
    <row r="525" ht="15">
      <c r="A525" s="30">
        <f>Evidencija!U489</f>
        <v>0</v>
      </c>
    </row>
    <row r="526" ht="15">
      <c r="A526" s="30">
        <f>Evidencija!U490</f>
        <v>0</v>
      </c>
    </row>
    <row r="527" ht="15">
      <c r="A527" s="30">
        <f>Evidencija!U491</f>
        <v>0</v>
      </c>
    </row>
    <row r="528" ht="15">
      <c r="A528" s="30">
        <f>Evidencija!U492</f>
        <v>0</v>
      </c>
    </row>
    <row r="529" ht="15">
      <c r="A529" s="30">
        <f>Evidencija!U493</f>
        <v>0</v>
      </c>
    </row>
    <row r="530" ht="15">
      <c r="A530" s="30">
        <f>Evidencija!U494</f>
        <v>0</v>
      </c>
    </row>
    <row r="531" ht="15">
      <c r="A531" s="30">
        <f>Evidencija!U495</f>
        <v>0</v>
      </c>
    </row>
    <row r="532" ht="15">
      <c r="A532" s="30">
        <f>Evidencija!U496</f>
        <v>0</v>
      </c>
    </row>
    <row r="533" ht="15">
      <c r="A533" s="30">
        <f>Evidencija!U497</f>
        <v>0</v>
      </c>
    </row>
    <row r="534" ht="15">
      <c r="A534" s="30">
        <f>Evidencija!U498</f>
        <v>0</v>
      </c>
    </row>
    <row r="535" ht="15">
      <c r="A535" s="30">
        <f>Evidencija!U499</f>
        <v>0</v>
      </c>
    </row>
    <row r="536" ht="15">
      <c r="A536" s="30">
        <f>Evidencija!U500</f>
        <v>0</v>
      </c>
    </row>
    <row r="537" ht="15">
      <c r="A537" s="30">
        <f>Evidencija!U501</f>
        <v>0</v>
      </c>
    </row>
    <row r="538" ht="15">
      <c r="A538" s="30">
        <f>Evidencija!U502</f>
        <v>0</v>
      </c>
    </row>
    <row r="539" ht="15">
      <c r="A539" s="30">
        <f>Evidencija!U503</f>
        <v>0</v>
      </c>
    </row>
    <row r="540" ht="15">
      <c r="A540" s="30">
        <f>Evidencija!U504</f>
        <v>0</v>
      </c>
    </row>
    <row r="541" ht="15">
      <c r="A541" s="30">
        <f>Evidencija!U505</f>
        <v>0</v>
      </c>
    </row>
    <row r="542" ht="15">
      <c r="A542" s="30">
        <f>Evidencija!U506</f>
        <v>0</v>
      </c>
    </row>
    <row r="543" ht="15">
      <c r="A543" s="30">
        <f>Evidencija!U507</f>
        <v>0</v>
      </c>
    </row>
    <row r="544" ht="15">
      <c r="A544" s="30">
        <f>Evidencija!U508</f>
        <v>0</v>
      </c>
    </row>
    <row r="545" ht="15">
      <c r="A545" s="30">
        <f>Evidencija!U509</f>
        <v>0</v>
      </c>
    </row>
    <row r="546" ht="15">
      <c r="A546" s="30">
        <f>Evidencija!U510</f>
        <v>0</v>
      </c>
    </row>
    <row r="547" ht="15">
      <c r="A547" s="30">
        <f>Evidencija!U511</f>
        <v>0</v>
      </c>
    </row>
    <row r="548" ht="15">
      <c r="A548" s="30">
        <f>Evidencija!U512</f>
        <v>0</v>
      </c>
    </row>
    <row r="549" ht="15">
      <c r="A549" s="30">
        <f>Evidencija!U513</f>
        <v>0</v>
      </c>
    </row>
    <row r="550" ht="15">
      <c r="A550" s="30">
        <f>Evidencija!U514</f>
        <v>0</v>
      </c>
    </row>
    <row r="551" ht="15">
      <c r="A551" s="30">
        <f>Evidencija!U515</f>
        <v>0</v>
      </c>
    </row>
    <row r="552" ht="15">
      <c r="A552" s="30">
        <f>Evidencija!U516</f>
        <v>0</v>
      </c>
    </row>
    <row r="553" ht="15">
      <c r="A553" s="30">
        <f>Evidencija!U517</f>
        <v>0</v>
      </c>
    </row>
    <row r="554" ht="15">
      <c r="A554" s="30">
        <f>Evidencija!U518</f>
        <v>0</v>
      </c>
    </row>
    <row r="555" ht="15">
      <c r="A555" s="30">
        <f>Evidencija!U519</f>
        <v>0</v>
      </c>
    </row>
    <row r="556" ht="15">
      <c r="A556" s="30">
        <f>Evidencija!U520</f>
        <v>0</v>
      </c>
    </row>
    <row r="557" ht="15">
      <c r="A557" s="30">
        <f>Evidencija!U521</f>
        <v>0</v>
      </c>
    </row>
    <row r="558" ht="15">
      <c r="A558" s="30">
        <f>Evidencija!U522</f>
        <v>0</v>
      </c>
    </row>
    <row r="559" ht="15">
      <c r="A559" s="30">
        <f>Evidencija!U523</f>
        <v>0</v>
      </c>
    </row>
    <row r="560" ht="15">
      <c r="A560" s="30">
        <f>Evidencija!U524</f>
        <v>0</v>
      </c>
    </row>
    <row r="561" ht="15">
      <c r="A561" s="30">
        <f>Evidencija!U525</f>
        <v>0</v>
      </c>
    </row>
    <row r="562" ht="15">
      <c r="A562" s="30">
        <f>Evidencija!U526</f>
        <v>0</v>
      </c>
    </row>
    <row r="563" ht="15">
      <c r="A563" s="30">
        <f>Evidencija!U527</f>
        <v>0</v>
      </c>
    </row>
    <row r="564" ht="15">
      <c r="A564" s="30">
        <f>Evidencija!U528</f>
        <v>0</v>
      </c>
    </row>
    <row r="565" ht="15">
      <c r="A565" s="30">
        <f>Evidencija!U529</f>
        <v>0</v>
      </c>
    </row>
    <row r="566" ht="15">
      <c r="A566" s="30">
        <f>Evidencija!U530</f>
        <v>0</v>
      </c>
    </row>
    <row r="567" ht="15">
      <c r="A567" s="30">
        <f>Evidencija!U531</f>
        <v>0</v>
      </c>
    </row>
    <row r="568" ht="15">
      <c r="A568" s="30">
        <f>Evidencija!U532</f>
        <v>0</v>
      </c>
    </row>
    <row r="569" ht="15">
      <c r="A569" s="30">
        <f>Evidencija!U533</f>
        <v>0</v>
      </c>
    </row>
    <row r="570" ht="15">
      <c r="A570" s="30">
        <f>Evidencija!U534</f>
        <v>0</v>
      </c>
    </row>
    <row r="571" ht="15">
      <c r="A571" s="30">
        <f>Evidencija!U535</f>
        <v>0</v>
      </c>
    </row>
    <row r="572" ht="15">
      <c r="A572" s="30">
        <f>Evidencija!U536</f>
        <v>0</v>
      </c>
    </row>
    <row r="573" ht="15">
      <c r="A573" s="30">
        <f>Evidencija!U537</f>
        <v>0</v>
      </c>
    </row>
    <row r="574" ht="15">
      <c r="A574" s="30">
        <f>Evidencija!U538</f>
        <v>0</v>
      </c>
    </row>
    <row r="575" ht="15">
      <c r="A575" s="30">
        <f>Evidencija!U539</f>
        <v>0</v>
      </c>
    </row>
    <row r="576" ht="15">
      <c r="A576" s="30">
        <f>Evidencija!U540</f>
        <v>0</v>
      </c>
    </row>
    <row r="577" ht="15">
      <c r="A577" s="30">
        <f>Evidencija!U541</f>
        <v>0</v>
      </c>
    </row>
    <row r="578" ht="15">
      <c r="A578" s="30">
        <f>Evidencija!U542</f>
        <v>0</v>
      </c>
    </row>
    <row r="579" ht="15">
      <c r="A579" s="30">
        <f>Evidencija!U543</f>
        <v>0</v>
      </c>
    </row>
    <row r="580" ht="15">
      <c r="A580" s="30">
        <f>Evidencija!U544</f>
        <v>0</v>
      </c>
    </row>
    <row r="581" ht="15">
      <c r="A581" s="30">
        <f>Evidencija!U545</f>
        <v>0</v>
      </c>
    </row>
    <row r="582" ht="15">
      <c r="A582" s="30">
        <f>Evidencija!U546</f>
        <v>0</v>
      </c>
    </row>
    <row r="583" ht="15">
      <c r="A583" s="30">
        <f>Evidencija!U547</f>
        <v>0</v>
      </c>
    </row>
    <row r="584" ht="15">
      <c r="A584" s="30">
        <f>Evidencija!U548</f>
        <v>0</v>
      </c>
    </row>
    <row r="585" ht="15">
      <c r="A585" s="30">
        <f>Evidencija!U549</f>
        <v>0</v>
      </c>
    </row>
    <row r="586" ht="15">
      <c r="A586" s="30">
        <f>Evidencija!U550</f>
        <v>0</v>
      </c>
    </row>
    <row r="587" ht="15">
      <c r="A587" s="30">
        <f>Evidencija!U551</f>
        <v>0</v>
      </c>
    </row>
    <row r="588" ht="15">
      <c r="A588" s="30">
        <f>Evidencija!U552</f>
        <v>0</v>
      </c>
    </row>
    <row r="589" ht="15">
      <c r="A589" s="30">
        <f>Evidencija!U553</f>
        <v>0</v>
      </c>
    </row>
    <row r="590" ht="15">
      <c r="A590" s="30">
        <f>Evidencija!U554</f>
        <v>0</v>
      </c>
    </row>
    <row r="591" ht="15">
      <c r="A591" s="30">
        <f>Evidencija!U555</f>
        <v>0</v>
      </c>
    </row>
    <row r="592" ht="15">
      <c r="A592" s="30">
        <f>Evidencija!U556</f>
        <v>0</v>
      </c>
    </row>
    <row r="593" ht="15">
      <c r="A593" s="30">
        <f>Evidencija!U557</f>
        <v>0</v>
      </c>
    </row>
    <row r="594" ht="15">
      <c r="A594" s="30">
        <f>Evidencija!U558</f>
        <v>0</v>
      </c>
    </row>
    <row r="595" ht="15">
      <c r="A595" s="30">
        <f>Evidencija!U559</f>
        <v>0</v>
      </c>
    </row>
    <row r="596" ht="15">
      <c r="A596" s="30">
        <f>Evidencija!U560</f>
        <v>0</v>
      </c>
    </row>
    <row r="597" ht="15">
      <c r="A597" s="30">
        <f>Evidencija!U561</f>
        <v>0</v>
      </c>
    </row>
    <row r="598" ht="15">
      <c r="A598" s="30">
        <f>Evidencija!U562</f>
        <v>0</v>
      </c>
    </row>
    <row r="599" ht="15">
      <c r="A599" s="30">
        <f>Evidencija!U563</f>
        <v>0</v>
      </c>
    </row>
    <row r="600" ht="15">
      <c r="A600" s="30">
        <f>Evidencija!U564</f>
        <v>0</v>
      </c>
    </row>
    <row r="601" ht="15">
      <c r="A601" s="30">
        <f>Evidencija!U565</f>
        <v>0</v>
      </c>
    </row>
    <row r="602" ht="15">
      <c r="A602" s="30">
        <f>Evidencija!U566</f>
        <v>0</v>
      </c>
    </row>
    <row r="603" ht="15">
      <c r="A603" s="30">
        <f>Evidencija!U567</f>
        <v>0</v>
      </c>
    </row>
    <row r="604" ht="15">
      <c r="A604" s="30">
        <f>Evidencija!U568</f>
        <v>0</v>
      </c>
    </row>
    <row r="605" ht="15">
      <c r="A605" s="30">
        <f>Evidencija!U569</f>
        <v>0</v>
      </c>
    </row>
    <row r="606" ht="15">
      <c r="A606" s="30">
        <f>Evidencija!U570</f>
        <v>0</v>
      </c>
    </row>
    <row r="607" ht="15">
      <c r="A607" s="30">
        <f>Evidencija!U571</f>
        <v>0</v>
      </c>
    </row>
    <row r="608" ht="15">
      <c r="A608" s="30">
        <f>Evidencija!U572</f>
        <v>0</v>
      </c>
    </row>
    <row r="609" ht="15">
      <c r="A609" s="30">
        <f>Evidencija!U573</f>
        <v>0</v>
      </c>
    </row>
    <row r="610" ht="15">
      <c r="A610" s="30">
        <f>Evidencija!U574</f>
        <v>0</v>
      </c>
    </row>
    <row r="611" ht="15">
      <c r="A611" s="30">
        <f>Evidencija!U575</f>
        <v>0</v>
      </c>
    </row>
    <row r="612" ht="15">
      <c r="A612" s="30">
        <f>Evidencija!U576</f>
        <v>0</v>
      </c>
    </row>
    <row r="613" ht="15">
      <c r="A613" s="30">
        <f>Evidencija!U577</f>
        <v>0</v>
      </c>
    </row>
    <row r="614" ht="15">
      <c r="A614" s="30">
        <f>Evidencija!U578</f>
        <v>0</v>
      </c>
    </row>
    <row r="615" ht="15">
      <c r="A615" s="30">
        <f>Evidencija!U579</f>
        <v>0</v>
      </c>
    </row>
    <row r="616" ht="15">
      <c r="A616" s="30">
        <f>Evidencija!U580</f>
        <v>0</v>
      </c>
    </row>
    <row r="617" ht="15">
      <c r="A617" s="30">
        <f>Evidencija!U581</f>
        <v>0</v>
      </c>
    </row>
    <row r="618" ht="15">
      <c r="A618" s="30">
        <f>Evidencija!U582</f>
        <v>0</v>
      </c>
    </row>
    <row r="619" ht="15">
      <c r="A619" s="30">
        <f>Evidencija!U583</f>
        <v>0</v>
      </c>
    </row>
    <row r="620" ht="15">
      <c r="A620" s="30">
        <f>Evidencija!U584</f>
        <v>0</v>
      </c>
    </row>
    <row r="621" ht="15">
      <c r="A621" s="30">
        <f>Evidencija!U585</f>
        <v>0</v>
      </c>
    </row>
    <row r="622" ht="15">
      <c r="A622" s="30">
        <f>Evidencija!U586</f>
        <v>0</v>
      </c>
    </row>
    <row r="623" ht="15">
      <c r="A623" s="30">
        <f>Evidencija!U587</f>
        <v>0</v>
      </c>
    </row>
    <row r="624" ht="15">
      <c r="A624" s="30">
        <f>Evidencija!U588</f>
        <v>0</v>
      </c>
    </row>
    <row r="625" ht="15">
      <c r="A625" s="30">
        <f>Evidencija!U589</f>
        <v>0</v>
      </c>
    </row>
    <row r="626" ht="15">
      <c r="A626" s="30">
        <f>Evidencija!U590</f>
        <v>0</v>
      </c>
    </row>
    <row r="627" ht="15">
      <c r="A627" s="30">
        <f>Evidencija!U591</f>
        <v>0</v>
      </c>
    </row>
    <row r="628" ht="15">
      <c r="A628" s="30">
        <f>Evidencija!U592</f>
        <v>0</v>
      </c>
    </row>
    <row r="629" ht="15">
      <c r="A629" s="30">
        <f>Evidencija!U593</f>
        <v>0</v>
      </c>
    </row>
    <row r="630" ht="15">
      <c r="A630" s="30">
        <f>Evidencija!U594</f>
        <v>0</v>
      </c>
    </row>
    <row r="631" ht="15">
      <c r="A631" s="30">
        <f>Evidencija!U595</f>
        <v>0</v>
      </c>
    </row>
    <row r="632" ht="15">
      <c r="A632" s="30">
        <f>Evidencija!U596</f>
        <v>0</v>
      </c>
    </row>
    <row r="633" ht="15">
      <c r="A633" s="30">
        <f>Evidencija!U597</f>
        <v>0</v>
      </c>
    </row>
    <row r="634" ht="15">
      <c r="A634" s="30">
        <f>Evidencija!U598</f>
        <v>0</v>
      </c>
    </row>
    <row r="635" ht="15">
      <c r="A635" s="30">
        <f>Evidencija!U599</f>
        <v>0</v>
      </c>
    </row>
    <row r="636" ht="15">
      <c r="A636" s="30">
        <f>Evidencija!U600</f>
        <v>0</v>
      </c>
    </row>
    <row r="637" ht="15">
      <c r="A637" s="30">
        <f>Evidencija!U601</f>
        <v>0</v>
      </c>
    </row>
    <row r="638" ht="15">
      <c r="A638" s="30">
        <f>Evidencija!U602</f>
        <v>0</v>
      </c>
    </row>
    <row r="639" ht="15">
      <c r="A639" s="30">
        <f>Evidencija!U603</f>
        <v>0</v>
      </c>
    </row>
    <row r="640" ht="15">
      <c r="A640" s="30">
        <f>Evidencija!U604</f>
        <v>0</v>
      </c>
    </row>
    <row r="641" ht="15">
      <c r="A641" s="30">
        <f>Evidencija!U605</f>
        <v>0</v>
      </c>
    </row>
    <row r="642" ht="15">
      <c r="A642" s="30">
        <f>Evidencija!U606</f>
        <v>0</v>
      </c>
    </row>
    <row r="643" ht="15">
      <c r="A643" s="30">
        <f>Evidencija!U607</f>
        <v>0</v>
      </c>
    </row>
    <row r="644" ht="15">
      <c r="A644" s="30">
        <f>Evidencija!U608</f>
        <v>0</v>
      </c>
    </row>
    <row r="645" ht="15">
      <c r="A645" s="30">
        <f>Evidencija!U609</f>
        <v>0</v>
      </c>
    </row>
    <row r="646" ht="15">
      <c r="A646" s="30">
        <f>Evidencija!U610</f>
        <v>0</v>
      </c>
    </row>
    <row r="647" ht="15">
      <c r="A647" s="30">
        <f>Evidencija!U611</f>
        <v>0</v>
      </c>
    </row>
    <row r="648" ht="15">
      <c r="A648" s="30">
        <f>Evidencija!U612</f>
        <v>0</v>
      </c>
    </row>
    <row r="649" ht="15">
      <c r="A649" s="30">
        <f>Evidencija!U613</f>
        <v>0</v>
      </c>
    </row>
    <row r="650" ht="15">
      <c r="A650" s="30">
        <f>Evidencija!U614</f>
        <v>0</v>
      </c>
    </row>
    <row r="651" ht="15">
      <c r="A651" s="30">
        <f>Evidencija!U615</f>
        <v>0</v>
      </c>
    </row>
    <row r="652" ht="15">
      <c r="A652" s="30">
        <f>Evidencija!U616</f>
        <v>0</v>
      </c>
    </row>
    <row r="653" ht="15">
      <c r="A653" s="30">
        <f>Evidencija!U617</f>
        <v>0</v>
      </c>
    </row>
    <row r="654" ht="15">
      <c r="A654" s="30">
        <f>Evidencija!U618</f>
        <v>0</v>
      </c>
    </row>
    <row r="655" ht="15">
      <c r="A655" s="30">
        <f>Evidencija!U619</f>
        <v>0</v>
      </c>
    </row>
    <row r="656" ht="15">
      <c r="A656" s="30">
        <f>Evidencija!U620</f>
        <v>0</v>
      </c>
    </row>
    <row r="657" ht="15">
      <c r="A657" s="30">
        <f>Evidencija!U621</f>
        <v>0</v>
      </c>
    </row>
    <row r="658" ht="15">
      <c r="A658" s="30">
        <f>Evidencija!U622</f>
        <v>0</v>
      </c>
    </row>
    <row r="659" ht="15">
      <c r="A659" s="30">
        <f>Evidencija!U623</f>
        <v>0</v>
      </c>
    </row>
    <row r="660" ht="15">
      <c r="A660" s="30">
        <f>Evidencija!U624</f>
        <v>0</v>
      </c>
    </row>
    <row r="661" ht="15">
      <c r="A661" s="30">
        <f>Evidencija!U625</f>
        <v>0</v>
      </c>
    </row>
    <row r="662" ht="15">
      <c r="A662" s="30">
        <f>Evidencija!U626</f>
        <v>0</v>
      </c>
    </row>
    <row r="663" ht="15">
      <c r="A663" s="30">
        <f>Evidencija!U627</f>
        <v>0</v>
      </c>
    </row>
    <row r="664" ht="15">
      <c r="A664" s="30">
        <f>Evidencija!U628</f>
        <v>0</v>
      </c>
    </row>
    <row r="665" ht="15">
      <c r="A665" s="30">
        <f>Evidencija!U629</f>
        <v>0</v>
      </c>
    </row>
    <row r="666" ht="15">
      <c r="A666" s="30">
        <f>Evidencija!U630</f>
        <v>0</v>
      </c>
    </row>
    <row r="667" ht="15">
      <c r="A667" s="30">
        <f>Evidencija!U631</f>
        <v>0</v>
      </c>
    </row>
    <row r="668" ht="15">
      <c r="A668" s="30">
        <f>Evidencija!U632</f>
        <v>0</v>
      </c>
    </row>
    <row r="669" ht="15">
      <c r="A669" s="30">
        <f>Evidencija!U633</f>
        <v>0</v>
      </c>
    </row>
    <row r="670" ht="15">
      <c r="A670" s="30">
        <f>Evidencija!U634</f>
        <v>0</v>
      </c>
    </row>
    <row r="671" ht="15">
      <c r="A671" s="30">
        <f>Evidencija!U635</f>
        <v>0</v>
      </c>
    </row>
    <row r="672" ht="15">
      <c r="A672" s="30">
        <f>Evidencija!U636</f>
        <v>0</v>
      </c>
    </row>
    <row r="673" ht="15">
      <c r="A673" s="30">
        <f>Evidencija!U637</f>
        <v>0</v>
      </c>
    </row>
    <row r="674" ht="15">
      <c r="A674" s="30">
        <f>Evidencija!U638</f>
        <v>0</v>
      </c>
    </row>
    <row r="675" ht="15">
      <c r="A675" s="30">
        <f>Evidencija!U639</f>
        <v>0</v>
      </c>
    </row>
    <row r="676" ht="15">
      <c r="A676" s="30">
        <f>Evidencija!U640</f>
        <v>0</v>
      </c>
    </row>
    <row r="677" ht="15">
      <c r="A677" s="30">
        <f>Evidencija!U641</f>
        <v>0</v>
      </c>
    </row>
    <row r="678" ht="15">
      <c r="A678" s="30">
        <f>Evidencija!U642</f>
        <v>0</v>
      </c>
    </row>
    <row r="679" ht="15">
      <c r="A679" s="30">
        <f>Evidencija!U643</f>
        <v>0</v>
      </c>
    </row>
    <row r="680" ht="15">
      <c r="A680" s="30">
        <f>Evidencija!U644</f>
        <v>0</v>
      </c>
    </row>
    <row r="681" ht="15">
      <c r="A681" s="30">
        <f>Evidencija!U645</f>
        <v>0</v>
      </c>
    </row>
    <row r="682" ht="15">
      <c r="A682" s="30">
        <f>Evidencija!U646</f>
        <v>0</v>
      </c>
    </row>
    <row r="683" ht="15">
      <c r="A683" s="30">
        <f>Evidencija!U647</f>
        <v>0</v>
      </c>
    </row>
    <row r="684" ht="15">
      <c r="A684" s="30">
        <f>Evidencija!U648</f>
        <v>0</v>
      </c>
    </row>
    <row r="685" ht="15">
      <c r="A685" s="30">
        <f>Evidencija!U649</f>
        <v>0</v>
      </c>
    </row>
    <row r="686" ht="15">
      <c r="A686" s="30">
        <f>Evidencija!U650</f>
        <v>0</v>
      </c>
    </row>
    <row r="687" ht="15">
      <c r="A687" s="30">
        <f>Evidencija!U651</f>
        <v>0</v>
      </c>
    </row>
    <row r="688" ht="15">
      <c r="A688" s="30">
        <f>Evidencija!U652</f>
        <v>0</v>
      </c>
    </row>
    <row r="689" ht="15">
      <c r="A689" s="30">
        <f>Evidencija!U653</f>
        <v>0</v>
      </c>
    </row>
    <row r="690" ht="15">
      <c r="A690" s="30">
        <f>Evidencija!U654</f>
        <v>0</v>
      </c>
    </row>
    <row r="691" ht="15">
      <c r="A691" s="30">
        <f>Evidencija!U655</f>
        <v>0</v>
      </c>
    </row>
    <row r="692" ht="15">
      <c r="A692" s="30">
        <f>Evidencija!U656</f>
        <v>0</v>
      </c>
    </row>
    <row r="693" ht="15">
      <c r="A693" s="30">
        <f>Evidencija!U657</f>
        <v>0</v>
      </c>
    </row>
    <row r="694" ht="15">
      <c r="A694" s="30">
        <f>Evidencija!U658</f>
        <v>0</v>
      </c>
    </row>
    <row r="695" ht="15">
      <c r="A695" s="30">
        <f>Evidencija!U659</f>
        <v>0</v>
      </c>
    </row>
    <row r="696" ht="15">
      <c r="A696" s="30">
        <f>Evidencija!U660</f>
        <v>0</v>
      </c>
    </row>
    <row r="697" ht="15">
      <c r="A697" s="30">
        <f>Evidencija!U661</f>
        <v>0</v>
      </c>
    </row>
    <row r="698" ht="15">
      <c r="A698" s="30">
        <f>Evidencija!U662</f>
        <v>0</v>
      </c>
    </row>
    <row r="699" ht="15">
      <c r="A699" s="30">
        <f>Evidencija!U663</f>
        <v>0</v>
      </c>
    </row>
    <row r="700" ht="15">
      <c r="A700" s="30">
        <f>Evidencija!U664</f>
        <v>0</v>
      </c>
    </row>
    <row r="701" ht="15">
      <c r="A701" s="30">
        <f>Evidencija!U665</f>
        <v>0</v>
      </c>
    </row>
    <row r="702" ht="15">
      <c r="A702" s="30">
        <f>Evidencija!U666</f>
        <v>0</v>
      </c>
    </row>
    <row r="703" ht="15">
      <c r="A703" s="30">
        <f>Evidencija!U667</f>
        <v>0</v>
      </c>
    </row>
    <row r="704" ht="15">
      <c r="A704" s="30">
        <f>Evidencija!U668</f>
        <v>0</v>
      </c>
    </row>
    <row r="705" ht="15">
      <c r="A705" s="30">
        <f>Evidencija!U669</f>
        <v>0</v>
      </c>
    </row>
    <row r="706" ht="15">
      <c r="A706" s="30">
        <f>Evidencija!U670</f>
        <v>0</v>
      </c>
    </row>
    <row r="707" ht="15">
      <c r="A707" s="30">
        <f>Evidencija!U671</f>
        <v>0</v>
      </c>
    </row>
    <row r="708" ht="15">
      <c r="A708" s="30">
        <f>Evidencija!U672</f>
        <v>0</v>
      </c>
    </row>
    <row r="709" ht="15">
      <c r="A709" s="30">
        <f>Evidencija!U673</f>
        <v>0</v>
      </c>
    </row>
    <row r="710" ht="15">
      <c r="A710" s="30">
        <f>Evidencija!U674</f>
        <v>0</v>
      </c>
    </row>
    <row r="711" ht="15">
      <c r="A711" s="30">
        <f>Evidencija!U675</f>
        <v>0</v>
      </c>
    </row>
    <row r="712" ht="15">
      <c r="A712" s="30">
        <f>Evidencija!U676</f>
        <v>0</v>
      </c>
    </row>
    <row r="713" ht="15">
      <c r="A713" s="30">
        <f>Evidencija!U677</f>
        <v>0</v>
      </c>
    </row>
    <row r="714" ht="15">
      <c r="A714" s="30">
        <f>Evidencija!U678</f>
        <v>0</v>
      </c>
    </row>
    <row r="715" ht="15">
      <c r="A715" s="30">
        <f>Evidencija!U679</f>
        <v>0</v>
      </c>
    </row>
    <row r="716" ht="15">
      <c r="A716" s="30">
        <f>Evidencija!U680</f>
        <v>0</v>
      </c>
    </row>
    <row r="717" ht="15">
      <c r="A717" s="30">
        <f>Evidencija!U681</f>
        <v>0</v>
      </c>
    </row>
    <row r="718" ht="15">
      <c r="A718" s="30">
        <f>Evidencija!U682</f>
        <v>0</v>
      </c>
    </row>
    <row r="719" ht="15">
      <c r="A719" s="30">
        <f>Evidencija!U683</f>
        <v>0</v>
      </c>
    </row>
    <row r="720" ht="15">
      <c r="A720" s="30">
        <f>Evidencija!U684</f>
        <v>0</v>
      </c>
    </row>
    <row r="721" ht="15">
      <c r="A721" s="30">
        <f>Evidencija!U685</f>
        <v>0</v>
      </c>
    </row>
    <row r="722" ht="15">
      <c r="A722" s="30">
        <f>Evidencija!U686</f>
        <v>0</v>
      </c>
    </row>
    <row r="723" ht="15">
      <c r="A723" s="30">
        <f>Evidencija!U687</f>
        <v>0</v>
      </c>
    </row>
    <row r="724" ht="15">
      <c r="A724" s="30">
        <f>Evidencija!U688</f>
        <v>0</v>
      </c>
    </row>
    <row r="725" ht="15">
      <c r="A725" s="30">
        <f>Evidencija!U689</f>
        <v>0</v>
      </c>
    </row>
    <row r="726" ht="15">
      <c r="A726" s="30">
        <f>Evidencija!U690</f>
        <v>0</v>
      </c>
    </row>
    <row r="727" ht="15">
      <c r="A727" s="30">
        <f>Evidencija!U691</f>
        <v>0</v>
      </c>
    </row>
    <row r="728" ht="15">
      <c r="A728" s="30">
        <f>Evidencija!U692</f>
        <v>0</v>
      </c>
    </row>
    <row r="729" ht="15">
      <c r="A729" s="30">
        <f>Evidencija!U693</f>
        <v>0</v>
      </c>
    </row>
    <row r="730" ht="15">
      <c r="A730" s="30">
        <f>Evidencija!U694</f>
        <v>0</v>
      </c>
    </row>
    <row r="731" ht="15">
      <c r="A731" s="30">
        <f>Evidencija!U695</f>
        <v>0</v>
      </c>
    </row>
    <row r="732" ht="15">
      <c r="A732" s="30">
        <f>Evidencija!U696</f>
        <v>0</v>
      </c>
    </row>
    <row r="733" ht="15">
      <c r="A733" s="30">
        <f>Evidencija!U697</f>
        <v>0</v>
      </c>
    </row>
    <row r="734" ht="15">
      <c r="A734" s="30">
        <f>Evidencija!U698</f>
        <v>0</v>
      </c>
    </row>
    <row r="735" ht="15">
      <c r="A735" s="30">
        <f>Evidencija!U699</f>
        <v>0</v>
      </c>
    </row>
    <row r="736" ht="15">
      <c r="A736" s="30">
        <f>Evidencija!U700</f>
        <v>0</v>
      </c>
    </row>
    <row r="737" ht="15">
      <c r="A737" s="30">
        <f>Evidencija!U701</f>
        <v>0</v>
      </c>
    </row>
    <row r="738" ht="15">
      <c r="A738" s="30">
        <f>Evidencija!U702</f>
        <v>0</v>
      </c>
    </row>
    <row r="739" ht="15">
      <c r="A739" s="30">
        <f>Evidencija!U703</f>
        <v>0</v>
      </c>
    </row>
    <row r="740" ht="15">
      <c r="A740" s="30">
        <f>Evidencija!U704</f>
        <v>0</v>
      </c>
    </row>
    <row r="741" ht="15">
      <c r="A741" s="30">
        <f>Evidencija!U705</f>
        <v>0</v>
      </c>
    </row>
    <row r="742" ht="15">
      <c r="A742" s="30">
        <f>Evidencija!U706</f>
        <v>0</v>
      </c>
    </row>
    <row r="743" ht="15">
      <c r="A743" s="30">
        <f>Evidencija!U707</f>
        <v>0</v>
      </c>
    </row>
    <row r="744" ht="15">
      <c r="A744" s="30">
        <f>Evidencija!U708</f>
        <v>0</v>
      </c>
    </row>
    <row r="745" ht="15">
      <c r="A745" s="30">
        <f>Evidencija!U709</f>
        <v>0</v>
      </c>
    </row>
    <row r="746" ht="15">
      <c r="A746" s="30">
        <f>Evidencija!U710</f>
        <v>0</v>
      </c>
    </row>
    <row r="747" ht="15">
      <c r="A747" s="30">
        <f>Evidencija!U711</f>
        <v>0</v>
      </c>
    </row>
    <row r="748" ht="15">
      <c r="A748" s="30">
        <f>Evidencija!U712</f>
        <v>0</v>
      </c>
    </row>
    <row r="749" ht="15">
      <c r="A749" s="30">
        <f>Evidencija!U713</f>
        <v>0</v>
      </c>
    </row>
    <row r="750" ht="15">
      <c r="A750" s="30">
        <f>Evidencija!U714</f>
        <v>0</v>
      </c>
    </row>
    <row r="751" ht="15">
      <c r="A751" s="30">
        <f>Evidencija!U715</f>
        <v>0</v>
      </c>
    </row>
    <row r="752" ht="15">
      <c r="A752" s="30">
        <f>Evidencija!U716</f>
        <v>0</v>
      </c>
    </row>
    <row r="753" ht="15">
      <c r="A753" s="30">
        <f>Evidencija!U717</f>
        <v>0</v>
      </c>
    </row>
    <row r="754" ht="15">
      <c r="A754" s="30">
        <f>Evidencija!U718</f>
        <v>0</v>
      </c>
    </row>
    <row r="755" ht="15">
      <c r="A755" s="30">
        <f>Evidencija!U719</f>
        <v>0</v>
      </c>
    </row>
    <row r="756" ht="15">
      <c r="A756" s="30">
        <f>Evidencija!U720</f>
        <v>0</v>
      </c>
    </row>
    <row r="757" ht="15">
      <c r="A757" s="30">
        <f>Evidencija!U721</f>
        <v>0</v>
      </c>
    </row>
    <row r="758" ht="15">
      <c r="A758" s="30">
        <f>Evidencija!U722</f>
        <v>0</v>
      </c>
    </row>
    <row r="759" ht="15">
      <c r="A759" s="30">
        <f>Evidencija!U723</f>
        <v>0</v>
      </c>
    </row>
    <row r="760" ht="15">
      <c r="A760" s="30">
        <f>Evidencija!U724</f>
        <v>0</v>
      </c>
    </row>
    <row r="761" ht="15">
      <c r="A761" s="30">
        <f>Evidencija!U725</f>
        <v>0</v>
      </c>
    </row>
    <row r="762" ht="15">
      <c r="A762" s="30">
        <f>Evidencija!U726</f>
        <v>0</v>
      </c>
    </row>
    <row r="763" ht="15">
      <c r="A763" s="30">
        <f>Evidencija!U727</f>
        <v>0</v>
      </c>
    </row>
    <row r="764" ht="15">
      <c r="A764" s="30">
        <f>Evidencija!U728</f>
        <v>0</v>
      </c>
    </row>
    <row r="765" ht="15">
      <c r="A765" s="30">
        <f>Evidencija!U729</f>
        <v>0</v>
      </c>
    </row>
    <row r="766" ht="15">
      <c r="A766" s="30">
        <f>Evidencija!U730</f>
        <v>0</v>
      </c>
    </row>
    <row r="767" ht="15">
      <c r="A767" s="30">
        <f>Evidencija!U731</f>
        <v>0</v>
      </c>
    </row>
    <row r="768" ht="15">
      <c r="A768" s="30">
        <f>Evidencija!U732</f>
        <v>0</v>
      </c>
    </row>
    <row r="769" ht="15">
      <c r="A769" s="30">
        <f>Evidencija!U733</f>
        <v>0</v>
      </c>
    </row>
    <row r="770" ht="15">
      <c r="A770" s="30">
        <f>Evidencija!U734</f>
        <v>0</v>
      </c>
    </row>
    <row r="771" ht="15">
      <c r="A771" s="30">
        <f>Evidencija!U735</f>
        <v>0</v>
      </c>
    </row>
    <row r="772" ht="15">
      <c r="A772" s="30">
        <f>Evidencija!U736</f>
        <v>0</v>
      </c>
    </row>
    <row r="773" ht="15">
      <c r="A773" s="30">
        <f>Evidencija!U737</f>
        <v>0</v>
      </c>
    </row>
    <row r="774" ht="15">
      <c r="A774" s="30">
        <f>Evidencija!U738</f>
        <v>0</v>
      </c>
    </row>
    <row r="775" ht="15">
      <c r="A775" s="30">
        <f>Evidencija!U739</f>
        <v>0</v>
      </c>
    </row>
    <row r="776" ht="15">
      <c r="A776" s="30">
        <f>Evidencija!U740</f>
        <v>0</v>
      </c>
    </row>
    <row r="777" ht="15">
      <c r="A777" s="30">
        <f>Evidencija!U741</f>
        <v>0</v>
      </c>
    </row>
    <row r="778" ht="15">
      <c r="A778" s="30">
        <f>Evidencija!U742</f>
        <v>0</v>
      </c>
    </row>
    <row r="779" ht="15">
      <c r="A779" s="30">
        <f>Evidencija!U743</f>
        <v>0</v>
      </c>
    </row>
    <row r="780" ht="15">
      <c r="A780" s="30">
        <f>Evidencija!U744</f>
        <v>0</v>
      </c>
    </row>
    <row r="781" ht="15">
      <c r="A781" s="30">
        <f>Evidencija!U745</f>
        <v>0</v>
      </c>
    </row>
    <row r="782" ht="15">
      <c r="A782" s="30">
        <f>Evidencija!U746</f>
        <v>0</v>
      </c>
    </row>
    <row r="783" ht="15">
      <c r="A783" s="30">
        <f>Evidencija!U747</f>
        <v>0</v>
      </c>
    </row>
    <row r="784" ht="15">
      <c r="A784" s="30">
        <f>Evidencija!U748</f>
        <v>0</v>
      </c>
    </row>
    <row r="785" ht="15">
      <c r="A785" s="30">
        <f>Evidencija!U749</f>
        <v>0</v>
      </c>
    </row>
    <row r="786" ht="15">
      <c r="A786" s="30">
        <f>Evidencija!U750</f>
        <v>0</v>
      </c>
    </row>
    <row r="787" ht="15">
      <c r="A787" s="30">
        <f>Evidencija!U751</f>
        <v>0</v>
      </c>
    </row>
    <row r="788" ht="15">
      <c r="A788" s="30">
        <f>Evidencija!U752</f>
        <v>0</v>
      </c>
    </row>
    <row r="789" ht="15">
      <c r="A789" s="30">
        <f>Evidencija!U753</f>
        <v>0</v>
      </c>
    </row>
    <row r="790" ht="15">
      <c r="A790" s="30">
        <f>Evidencija!U754</f>
        <v>0</v>
      </c>
    </row>
    <row r="791" ht="15">
      <c r="A791" s="30">
        <f>Evidencija!U755</f>
        <v>0</v>
      </c>
    </row>
    <row r="792" ht="15">
      <c r="A792" s="30">
        <f>Evidencija!U756</f>
        <v>0</v>
      </c>
    </row>
    <row r="793" ht="15">
      <c r="A793" s="30">
        <f>Evidencija!U757</f>
        <v>0</v>
      </c>
    </row>
    <row r="794" ht="15">
      <c r="A794" s="30">
        <f>Evidencija!U758</f>
        <v>0</v>
      </c>
    </row>
    <row r="795" ht="15">
      <c r="A795" s="30">
        <f>Evidencija!U759</f>
        <v>0</v>
      </c>
    </row>
    <row r="796" ht="15">
      <c r="A796" s="30">
        <f>Evidencija!U760</f>
        <v>0</v>
      </c>
    </row>
    <row r="797" ht="15">
      <c r="A797" s="30">
        <f>Evidencija!U761</f>
        <v>0</v>
      </c>
    </row>
    <row r="798" ht="15">
      <c r="A798" s="30">
        <f>Evidencija!U762</f>
        <v>0</v>
      </c>
    </row>
    <row r="799" ht="15">
      <c r="A799" s="30">
        <f>Evidencija!U763</f>
        <v>0</v>
      </c>
    </row>
    <row r="800" ht="15">
      <c r="A800" s="30">
        <f>Evidencija!U764</f>
        <v>0</v>
      </c>
    </row>
    <row r="801" ht="15">
      <c r="A801" s="30">
        <f>Evidencija!U765</f>
        <v>0</v>
      </c>
    </row>
    <row r="802" ht="15">
      <c r="A802" s="30">
        <f>Evidencija!U766</f>
        <v>0</v>
      </c>
    </row>
    <row r="803" ht="15">
      <c r="A803" s="30">
        <f>Evidencija!U767</f>
        <v>0</v>
      </c>
    </row>
    <row r="804" ht="15">
      <c r="A804" s="30">
        <f>Evidencija!U768</f>
        <v>0</v>
      </c>
    </row>
    <row r="805" ht="15">
      <c r="A805" s="30">
        <f>Evidencija!U769</f>
        <v>0</v>
      </c>
    </row>
    <row r="806" ht="15">
      <c r="A806" s="30">
        <f>Evidencija!U770</f>
        <v>0</v>
      </c>
    </row>
    <row r="807" ht="15">
      <c r="A807" s="30">
        <f>Evidencija!U771</f>
        <v>0</v>
      </c>
    </row>
    <row r="808" ht="15">
      <c r="A808" s="30">
        <f>Evidencija!U772</f>
        <v>0</v>
      </c>
    </row>
    <row r="809" ht="15">
      <c r="A809" s="30">
        <f>Evidencija!U773</f>
        <v>0</v>
      </c>
    </row>
    <row r="810" ht="15">
      <c r="A810" s="30">
        <f>Evidencija!U774</f>
        <v>0</v>
      </c>
    </row>
    <row r="811" ht="15">
      <c r="A811" s="30">
        <f>Evidencija!U775</f>
        <v>0</v>
      </c>
    </row>
    <row r="812" ht="15">
      <c r="A812" s="30">
        <f>Evidencija!U776</f>
        <v>0</v>
      </c>
    </row>
    <row r="813" ht="15">
      <c r="A813" s="30">
        <f>Evidencija!U777</f>
        <v>0</v>
      </c>
    </row>
    <row r="814" ht="15">
      <c r="A814" s="30">
        <f>Evidencija!U778</f>
        <v>0</v>
      </c>
    </row>
    <row r="815" ht="15">
      <c r="A815" s="30">
        <f>Evidencija!U779</f>
        <v>0</v>
      </c>
    </row>
    <row r="816" ht="15">
      <c r="A816" s="30">
        <f>Evidencija!U780</f>
        <v>0</v>
      </c>
    </row>
    <row r="817" ht="15">
      <c r="A817" s="30">
        <f>Evidencija!U781</f>
        <v>0</v>
      </c>
    </row>
    <row r="818" ht="15">
      <c r="A818" s="30">
        <f>Evidencija!U782</f>
        <v>0</v>
      </c>
    </row>
    <row r="819" ht="15">
      <c r="A819" s="30">
        <f>Evidencija!U783</f>
        <v>0</v>
      </c>
    </row>
    <row r="820" ht="15">
      <c r="A820" s="30">
        <f>Evidencija!U784</f>
        <v>0</v>
      </c>
    </row>
    <row r="821" ht="15">
      <c r="A821" s="30">
        <f>Evidencija!U785</f>
        <v>0</v>
      </c>
    </row>
    <row r="822" ht="15">
      <c r="A822" s="30">
        <f>Evidencija!U786</f>
        <v>0</v>
      </c>
    </row>
    <row r="823" ht="15">
      <c r="A823" s="30">
        <f>Evidencija!U787</f>
        <v>0</v>
      </c>
    </row>
    <row r="824" ht="15">
      <c r="A824" s="30">
        <f>Evidencija!U788</f>
        <v>0</v>
      </c>
    </row>
    <row r="825" ht="15">
      <c r="A825" s="30">
        <f>Evidencija!U789</f>
        <v>0</v>
      </c>
    </row>
    <row r="826" ht="15">
      <c r="A826" s="30">
        <f>Evidencija!U790</f>
        <v>0</v>
      </c>
    </row>
    <row r="827" ht="15">
      <c r="A827" s="30">
        <f>Evidencija!U791</f>
        <v>0</v>
      </c>
    </row>
    <row r="828" ht="15">
      <c r="A828" s="30">
        <f>Evidencija!U792</f>
        <v>0</v>
      </c>
    </row>
    <row r="829" ht="15">
      <c r="A829" s="30">
        <f>Evidencija!U793</f>
        <v>0</v>
      </c>
    </row>
    <row r="830" ht="15">
      <c r="A830" s="30">
        <f>Evidencija!U794</f>
        <v>0</v>
      </c>
    </row>
    <row r="831" ht="15">
      <c r="A831" s="30">
        <f>Evidencija!U795</f>
        <v>0</v>
      </c>
    </row>
    <row r="832" ht="15">
      <c r="A832" s="30">
        <f>Evidencija!U796</f>
        <v>0</v>
      </c>
    </row>
    <row r="833" ht="15">
      <c r="A833" s="30">
        <f>Evidencija!U797</f>
        <v>0</v>
      </c>
    </row>
    <row r="834" ht="15">
      <c r="A834" s="30">
        <f>Evidencija!U798</f>
        <v>0</v>
      </c>
    </row>
    <row r="835" ht="15">
      <c r="A835" s="30">
        <f>Evidencija!U799</f>
        <v>0</v>
      </c>
    </row>
    <row r="836" ht="15">
      <c r="A836" s="30">
        <f>Evidencija!U800</f>
        <v>0</v>
      </c>
    </row>
    <row r="837" ht="15">
      <c r="A837" s="30">
        <f>Evidencija!U801</f>
        <v>0</v>
      </c>
    </row>
    <row r="838" ht="15">
      <c r="A838" s="30">
        <f>Evidencija!U802</f>
        <v>0</v>
      </c>
    </row>
    <row r="839" ht="15">
      <c r="A839" s="30">
        <f>Evidencija!U803</f>
        <v>0</v>
      </c>
    </row>
    <row r="840" ht="15">
      <c r="A840" s="30">
        <f>Evidencija!U804</f>
        <v>0</v>
      </c>
    </row>
    <row r="841" ht="15">
      <c r="A841" s="30">
        <f>Evidencija!U805</f>
        <v>0</v>
      </c>
    </row>
    <row r="842" ht="15">
      <c r="A842" s="30">
        <f>Evidencija!U806</f>
        <v>0</v>
      </c>
    </row>
    <row r="843" ht="15">
      <c r="A843" s="30">
        <f>Evidencija!U807</f>
        <v>0</v>
      </c>
    </row>
    <row r="844" ht="15">
      <c r="A844" s="30">
        <f>Evidencija!U808</f>
        <v>0</v>
      </c>
    </row>
    <row r="845" ht="15">
      <c r="A845" s="30">
        <f>Evidencija!U809</f>
        <v>0</v>
      </c>
    </row>
    <row r="846" ht="15">
      <c r="A846" s="30">
        <f>Evidencija!U810</f>
        <v>0</v>
      </c>
    </row>
    <row r="847" ht="15">
      <c r="A847" s="30">
        <f>Evidencija!U811</f>
        <v>0</v>
      </c>
    </row>
    <row r="848" ht="15">
      <c r="A848" s="30">
        <f>Evidencija!U812</f>
        <v>0</v>
      </c>
    </row>
    <row r="849" ht="15">
      <c r="A849" s="30">
        <f>Evidencija!U813</f>
        <v>0</v>
      </c>
    </row>
    <row r="850" ht="15">
      <c r="A850" s="30">
        <f>Evidencija!U814</f>
        <v>0</v>
      </c>
    </row>
    <row r="851" ht="15">
      <c r="A851" s="30">
        <f>Evidencija!U815</f>
        <v>0</v>
      </c>
    </row>
    <row r="852" ht="15">
      <c r="A852" s="30">
        <f>Evidencija!U816</f>
        <v>0</v>
      </c>
    </row>
    <row r="853" ht="15">
      <c r="A853" s="30">
        <f>Evidencija!U817</f>
        <v>0</v>
      </c>
    </row>
    <row r="854" ht="15">
      <c r="A854" s="30">
        <f>Evidencija!U818</f>
        <v>0</v>
      </c>
    </row>
    <row r="855" ht="15">
      <c r="A855" s="30">
        <f>Evidencija!U819</f>
        <v>0</v>
      </c>
    </row>
    <row r="856" ht="15">
      <c r="A856" s="30">
        <f>Evidencija!U820</f>
        <v>0</v>
      </c>
    </row>
    <row r="857" ht="15">
      <c r="A857" s="30">
        <f>Evidencija!U821</f>
        <v>0</v>
      </c>
    </row>
    <row r="858" ht="15">
      <c r="A858" s="30">
        <f>Evidencija!U822</f>
        <v>0</v>
      </c>
    </row>
    <row r="859" ht="15">
      <c r="A859" s="30">
        <f>Evidencija!U823</f>
        <v>0</v>
      </c>
    </row>
    <row r="860" ht="15">
      <c r="A860" s="30">
        <f>Evidencija!U824</f>
        <v>0</v>
      </c>
    </row>
    <row r="861" ht="15">
      <c r="A861" s="30">
        <f>Evidencija!U825</f>
        <v>0</v>
      </c>
    </row>
    <row r="862" ht="15">
      <c r="A862" s="30">
        <f>Evidencija!U826</f>
        <v>0</v>
      </c>
    </row>
    <row r="863" ht="15">
      <c r="A863" s="30">
        <f>Evidencija!U827</f>
        <v>0</v>
      </c>
    </row>
    <row r="864" ht="15">
      <c r="A864" s="30">
        <f>Evidencija!U828</f>
        <v>0</v>
      </c>
    </row>
    <row r="865" ht="15">
      <c r="A865" s="30">
        <f>Evidencija!U829</f>
        <v>0</v>
      </c>
    </row>
    <row r="866" ht="15">
      <c r="A866" s="30">
        <f>Evidencija!U830</f>
        <v>0</v>
      </c>
    </row>
    <row r="867" ht="15">
      <c r="A867" s="30">
        <f>Evidencija!U831</f>
        <v>0</v>
      </c>
    </row>
    <row r="868" ht="15">
      <c r="A868" s="30">
        <f>Evidencija!U832</f>
        <v>0</v>
      </c>
    </row>
    <row r="869" ht="15">
      <c r="A869" s="30">
        <f>Evidencija!U833</f>
        <v>0</v>
      </c>
    </row>
    <row r="870" ht="15">
      <c r="A870" s="30">
        <f>Evidencija!U834</f>
        <v>0</v>
      </c>
    </row>
    <row r="871" ht="15">
      <c r="A871" s="30">
        <f>Evidencija!U835</f>
        <v>0</v>
      </c>
    </row>
    <row r="872" ht="15">
      <c r="A872" s="30">
        <f>Evidencija!U836</f>
        <v>0</v>
      </c>
    </row>
    <row r="873" ht="15">
      <c r="A873" s="30">
        <f>Evidencija!U837</f>
        <v>0</v>
      </c>
    </row>
    <row r="874" ht="15">
      <c r="A874" s="30">
        <f>Evidencija!U838</f>
        <v>0</v>
      </c>
    </row>
    <row r="875" ht="15">
      <c r="A875" s="30">
        <f>Evidencija!U839</f>
        <v>0</v>
      </c>
    </row>
    <row r="876" ht="15">
      <c r="A876" s="30">
        <f>Evidencija!U840</f>
        <v>0</v>
      </c>
    </row>
    <row r="877" ht="15">
      <c r="A877" s="30">
        <f>Evidencija!U841</f>
        <v>0</v>
      </c>
    </row>
    <row r="878" ht="15">
      <c r="A878" s="30">
        <f>Evidencija!U842</f>
        <v>0</v>
      </c>
    </row>
    <row r="879" ht="15">
      <c r="A879" s="30">
        <f>Evidencija!U843</f>
        <v>0</v>
      </c>
    </row>
    <row r="880" ht="15">
      <c r="A880" s="30">
        <f>Evidencija!U844</f>
        <v>0</v>
      </c>
    </row>
    <row r="881" ht="15">
      <c r="A881" s="30">
        <f>Evidencija!U845</f>
        <v>0</v>
      </c>
    </row>
    <row r="882" ht="15">
      <c r="A882" s="30">
        <f>Evidencija!U846</f>
        <v>0</v>
      </c>
    </row>
    <row r="883" ht="15">
      <c r="A883" s="30">
        <f>Evidencija!U847</f>
        <v>0</v>
      </c>
    </row>
    <row r="884" ht="15">
      <c r="A884" s="30">
        <f>Evidencija!U848</f>
        <v>0</v>
      </c>
    </row>
    <row r="885" ht="15">
      <c r="A885" s="30">
        <f>Evidencija!U849</f>
        <v>0</v>
      </c>
    </row>
    <row r="886" ht="15">
      <c r="A886" s="30">
        <f>Evidencija!U850</f>
        <v>0</v>
      </c>
    </row>
    <row r="887" ht="15">
      <c r="A887" s="30">
        <f>Evidencija!U851</f>
        <v>0</v>
      </c>
    </row>
    <row r="888" ht="15">
      <c r="A888" s="30">
        <f>Evidencija!U852</f>
        <v>0</v>
      </c>
    </row>
    <row r="889" ht="15">
      <c r="A889" s="30">
        <f>Evidencija!U853</f>
        <v>0</v>
      </c>
    </row>
    <row r="890" ht="15">
      <c r="A890" s="30">
        <f>Evidencija!U854</f>
        <v>0</v>
      </c>
    </row>
    <row r="891" ht="15">
      <c r="A891" s="30">
        <f>Evidencija!U855</f>
        <v>0</v>
      </c>
    </row>
    <row r="892" ht="15">
      <c r="A892" s="30">
        <f>Evidencija!U856</f>
        <v>0</v>
      </c>
    </row>
    <row r="893" ht="15">
      <c r="A893" s="30">
        <f>Evidencija!U857</f>
        <v>0</v>
      </c>
    </row>
    <row r="894" ht="15">
      <c r="A894" s="30">
        <f>Evidencija!U858</f>
        <v>0</v>
      </c>
    </row>
    <row r="895" ht="15">
      <c r="A895" s="30">
        <f>Evidencija!U859</f>
        <v>0</v>
      </c>
    </row>
    <row r="896" ht="15">
      <c r="A896" s="30">
        <f>Evidencija!U860</f>
        <v>0</v>
      </c>
    </row>
    <row r="897" ht="15">
      <c r="A897" s="30">
        <f>Evidencija!U861</f>
        <v>0</v>
      </c>
    </row>
    <row r="898" ht="15">
      <c r="A898" s="30">
        <f>Evidencija!U862</f>
        <v>0</v>
      </c>
    </row>
    <row r="899" ht="15">
      <c r="A899" s="30">
        <f>Evidencija!U863</f>
        <v>0</v>
      </c>
    </row>
    <row r="900" ht="15">
      <c r="A900" s="30">
        <f>Evidencija!U864</f>
        <v>0</v>
      </c>
    </row>
    <row r="901" ht="15">
      <c r="A901" s="30">
        <f>Evidencija!U865</f>
        <v>0</v>
      </c>
    </row>
    <row r="902" ht="15">
      <c r="A902" s="30">
        <f>Evidencija!U866</f>
        <v>0</v>
      </c>
    </row>
    <row r="903" ht="15">
      <c r="A903" s="30">
        <f>Evidencija!U867</f>
        <v>0</v>
      </c>
    </row>
    <row r="904" ht="15">
      <c r="A904" s="30">
        <f>Evidencija!U868</f>
        <v>0</v>
      </c>
    </row>
    <row r="905" ht="15">
      <c r="A905" s="30">
        <f>Evidencija!U869</f>
        <v>0</v>
      </c>
    </row>
    <row r="906" ht="15">
      <c r="A906" s="30">
        <f>Evidencija!U870</f>
        <v>0</v>
      </c>
    </row>
    <row r="907" ht="15">
      <c r="A907" s="30">
        <f>Evidencija!U871</f>
        <v>0</v>
      </c>
    </row>
    <row r="908" ht="15">
      <c r="A908" s="30">
        <f>Evidencija!U872</f>
        <v>0</v>
      </c>
    </row>
    <row r="909" ht="15">
      <c r="A909" s="30">
        <f>Evidencija!U873</f>
        <v>0</v>
      </c>
    </row>
    <row r="910" ht="15">
      <c r="A910" s="30">
        <f>Evidencija!U874</f>
        <v>0</v>
      </c>
    </row>
    <row r="911" ht="15">
      <c r="A911" s="30">
        <f>Evidencija!U875</f>
        <v>0</v>
      </c>
    </row>
    <row r="912" ht="15">
      <c r="A912" s="30">
        <f>Evidencija!U876</f>
        <v>0</v>
      </c>
    </row>
    <row r="913" ht="15">
      <c r="A913" s="30">
        <f>Evidencija!U877</f>
        <v>0</v>
      </c>
    </row>
    <row r="914" ht="15">
      <c r="A914" s="30">
        <f>Evidencija!U878</f>
        <v>0</v>
      </c>
    </row>
    <row r="915" ht="15">
      <c r="A915" s="30">
        <f>Evidencija!U879</f>
        <v>0</v>
      </c>
    </row>
    <row r="916" ht="15">
      <c r="A916" s="30">
        <f>Evidencija!U880</f>
        <v>0</v>
      </c>
    </row>
    <row r="917" ht="15">
      <c r="A917" s="30">
        <f>Evidencija!U881</f>
        <v>0</v>
      </c>
    </row>
    <row r="918" ht="15">
      <c r="A918" s="30">
        <f>Evidencija!U882</f>
        <v>0</v>
      </c>
    </row>
    <row r="919" ht="15">
      <c r="A919" s="30">
        <f>Evidencija!U883</f>
        <v>0</v>
      </c>
    </row>
    <row r="920" ht="15">
      <c r="A920" s="30">
        <f>Evidencija!U884</f>
        <v>0</v>
      </c>
    </row>
    <row r="921" ht="15">
      <c r="A921" s="30">
        <f>Evidencija!U885</f>
        <v>0</v>
      </c>
    </row>
    <row r="922" ht="15">
      <c r="A922" s="30">
        <f>Evidencija!U886</f>
        <v>0</v>
      </c>
    </row>
    <row r="923" ht="15">
      <c r="A923" s="30">
        <f>Evidencija!U887</f>
        <v>0</v>
      </c>
    </row>
    <row r="924" ht="15">
      <c r="A924" s="30">
        <f>Evidencija!U888</f>
        <v>0</v>
      </c>
    </row>
    <row r="925" ht="15">
      <c r="A925" s="30">
        <f>Evidencija!U889</f>
        <v>0</v>
      </c>
    </row>
    <row r="926" ht="15">
      <c r="A926" s="30">
        <f>Evidencija!U890</f>
        <v>0</v>
      </c>
    </row>
    <row r="927" ht="15">
      <c r="A927" s="30">
        <f>Evidencija!U891</f>
        <v>0</v>
      </c>
    </row>
    <row r="928" ht="15">
      <c r="A928" s="30">
        <f>Evidencija!U892</f>
        <v>0</v>
      </c>
    </row>
    <row r="929" ht="15">
      <c r="A929" s="30">
        <f>Evidencija!U893</f>
        <v>0</v>
      </c>
    </row>
    <row r="930" ht="15">
      <c r="A930" s="30">
        <f>Evidencija!U894</f>
        <v>0</v>
      </c>
    </row>
    <row r="931" ht="15">
      <c r="A931" s="30">
        <f>Evidencija!U895</f>
        <v>0</v>
      </c>
    </row>
    <row r="932" ht="15">
      <c r="A932" s="30">
        <f>Evidencija!U896</f>
        <v>0</v>
      </c>
    </row>
    <row r="933" ht="15">
      <c r="A933" s="30">
        <f>Evidencija!U897</f>
        <v>0</v>
      </c>
    </row>
    <row r="934" ht="15">
      <c r="A934" s="30">
        <f>Evidencija!U898</f>
        <v>0</v>
      </c>
    </row>
    <row r="935" ht="15">
      <c r="A935" s="30">
        <f>Evidencija!U899</f>
        <v>0</v>
      </c>
    </row>
    <row r="936" ht="15">
      <c r="A936" s="30">
        <f>Evidencija!U900</f>
        <v>0</v>
      </c>
    </row>
    <row r="937" ht="15">
      <c r="A937" s="30">
        <f>Evidencija!U901</f>
        <v>0</v>
      </c>
    </row>
    <row r="938" ht="15">
      <c r="A938" s="30">
        <f>Evidencija!U902</f>
        <v>0</v>
      </c>
    </row>
    <row r="939" ht="15">
      <c r="A939" s="30">
        <f>Evidencija!U903</f>
        <v>0</v>
      </c>
    </row>
    <row r="940" ht="15">
      <c r="A940" s="30">
        <f>Evidencija!U904</f>
        <v>0</v>
      </c>
    </row>
    <row r="941" ht="15">
      <c r="A941" s="30">
        <f>Evidencija!U905</f>
        <v>0</v>
      </c>
    </row>
    <row r="942" ht="15">
      <c r="A942" s="30">
        <f>Evidencija!U906</f>
        <v>0</v>
      </c>
    </row>
    <row r="943" ht="15">
      <c r="A943" s="30">
        <f>Evidencija!U907</f>
        <v>0</v>
      </c>
    </row>
    <row r="944" ht="15">
      <c r="A944" s="30">
        <f>Evidencija!U908</f>
        <v>0</v>
      </c>
    </row>
    <row r="945" ht="15">
      <c r="A945" s="30">
        <f>Evidencija!U909</f>
        <v>0</v>
      </c>
    </row>
    <row r="946" ht="15">
      <c r="A946" s="30">
        <f>Evidencija!U910</f>
        <v>0</v>
      </c>
    </row>
    <row r="947" ht="15">
      <c r="A947" s="30">
        <f>Evidencija!U911</f>
        <v>0</v>
      </c>
    </row>
    <row r="948" ht="15">
      <c r="A948" s="30">
        <f>Evidencija!U912</f>
        <v>0</v>
      </c>
    </row>
    <row r="949" ht="15">
      <c r="A949" s="30">
        <f>Evidencija!U913</f>
        <v>0</v>
      </c>
    </row>
    <row r="950" ht="15">
      <c r="A950" s="30">
        <f>Evidencija!U914</f>
        <v>0</v>
      </c>
    </row>
    <row r="951" ht="15">
      <c r="A951" s="30">
        <f>Evidencija!U915</f>
        <v>0</v>
      </c>
    </row>
    <row r="952" ht="15">
      <c r="A952" s="30">
        <f>Evidencija!U916</f>
        <v>0</v>
      </c>
    </row>
    <row r="953" ht="15">
      <c r="A953" s="30">
        <f>Evidencija!U917</f>
        <v>0</v>
      </c>
    </row>
    <row r="954" ht="15">
      <c r="A954" s="30">
        <f>Evidencija!U918</f>
        <v>0</v>
      </c>
    </row>
    <row r="955" ht="15">
      <c r="A955" s="30">
        <f>Evidencija!U919</f>
        <v>0</v>
      </c>
    </row>
    <row r="956" ht="15">
      <c r="A956" s="30">
        <f>Evidencija!U920</f>
        <v>0</v>
      </c>
    </row>
    <row r="957" ht="15">
      <c r="A957" s="30">
        <f>Evidencija!U921</f>
        <v>0</v>
      </c>
    </row>
    <row r="958" ht="15">
      <c r="A958" s="30">
        <f>Evidencija!U922</f>
        <v>0</v>
      </c>
    </row>
    <row r="959" ht="15">
      <c r="A959" s="30">
        <f>Evidencija!U923</f>
        <v>0</v>
      </c>
    </row>
    <row r="960" ht="15">
      <c r="A960" s="30">
        <f>Evidencija!U924</f>
        <v>0</v>
      </c>
    </row>
    <row r="961" ht="15">
      <c r="A961" s="30">
        <f>Evidencija!U925</f>
        <v>0</v>
      </c>
    </row>
    <row r="962" ht="15">
      <c r="A962" s="30">
        <f>Evidencija!U926</f>
        <v>0</v>
      </c>
    </row>
    <row r="963" ht="15">
      <c r="A963" s="30">
        <f>Evidencija!U927</f>
        <v>0</v>
      </c>
    </row>
    <row r="964" ht="15">
      <c r="A964" s="30">
        <f>Evidencija!U928</f>
        <v>0</v>
      </c>
    </row>
    <row r="965" ht="15">
      <c r="A965" s="30">
        <f>Evidencija!U929</f>
        <v>0</v>
      </c>
    </row>
    <row r="966" ht="15">
      <c r="A966" s="30">
        <f>Evidencija!U930</f>
        <v>0</v>
      </c>
    </row>
    <row r="967" ht="15">
      <c r="A967" s="30">
        <f>Evidencija!U931</f>
        <v>0</v>
      </c>
    </row>
    <row r="968" ht="15">
      <c r="A968" s="30">
        <f>Evidencija!U932</f>
        <v>0</v>
      </c>
    </row>
    <row r="969" ht="15">
      <c r="A969" s="30">
        <f>Evidencija!U933</f>
        <v>0</v>
      </c>
    </row>
    <row r="970" ht="15">
      <c r="A970" s="30">
        <f>Evidencija!U934</f>
        <v>0</v>
      </c>
    </row>
    <row r="971" ht="15">
      <c r="A971" s="30">
        <f>Evidencija!U935</f>
        <v>0</v>
      </c>
    </row>
    <row r="972" ht="15">
      <c r="A972" s="30">
        <f>Evidencija!U936</f>
        <v>0</v>
      </c>
    </row>
    <row r="973" ht="15">
      <c r="A973" s="30">
        <f>Evidencija!U937</f>
        <v>0</v>
      </c>
    </row>
    <row r="974" ht="15">
      <c r="A974" s="30">
        <f>Evidencija!U938</f>
        <v>0</v>
      </c>
    </row>
    <row r="975" ht="15">
      <c r="A975" s="30">
        <f>Evidencija!U939</f>
        <v>0</v>
      </c>
    </row>
    <row r="976" ht="15">
      <c r="A976" s="30">
        <f>Evidencija!U940</f>
        <v>0</v>
      </c>
    </row>
    <row r="977" ht="15">
      <c r="A977" s="30">
        <f>Evidencija!U941</f>
        <v>0</v>
      </c>
    </row>
    <row r="978" ht="15">
      <c r="A978" s="30">
        <f>Evidencija!U942</f>
        <v>0</v>
      </c>
    </row>
    <row r="979" ht="15">
      <c r="A979" s="30">
        <f>Evidencija!U943</f>
        <v>0</v>
      </c>
    </row>
    <row r="980" ht="15">
      <c r="A980" s="30">
        <f>Evidencija!U944</f>
        <v>0</v>
      </c>
    </row>
    <row r="981" ht="15">
      <c r="A981" s="30">
        <f>Evidencija!U945</f>
        <v>0</v>
      </c>
    </row>
    <row r="982" ht="15">
      <c r="A982" s="30">
        <f>Evidencija!U946</f>
        <v>0</v>
      </c>
    </row>
    <row r="983" ht="15">
      <c r="A983" s="30">
        <f>Evidencija!U947</f>
        <v>0</v>
      </c>
    </row>
    <row r="984" ht="15">
      <c r="A984" s="30">
        <f>Evidencija!U948</f>
        <v>0</v>
      </c>
    </row>
    <row r="985" ht="15">
      <c r="A985" s="30">
        <f>Evidencija!U949</f>
        <v>0</v>
      </c>
    </row>
    <row r="986" ht="15">
      <c r="A986" s="30">
        <f>Evidencija!U950</f>
        <v>0</v>
      </c>
    </row>
    <row r="987" ht="15">
      <c r="A987" s="30">
        <f>Evidencija!U951</f>
        <v>0</v>
      </c>
    </row>
    <row r="988" ht="15">
      <c r="A988" s="30">
        <f>Evidencija!U952</f>
        <v>0</v>
      </c>
    </row>
    <row r="989" ht="15">
      <c r="A989" s="30">
        <f>Evidencija!U953</f>
        <v>0</v>
      </c>
    </row>
    <row r="990" ht="15">
      <c r="A990" s="30">
        <f>Evidencija!U954</f>
        <v>0</v>
      </c>
    </row>
    <row r="991" ht="15">
      <c r="A991" s="30">
        <f>Evidencija!U955</f>
        <v>0</v>
      </c>
    </row>
    <row r="992" ht="15">
      <c r="A992" s="30">
        <f>Evidencija!U956</f>
        <v>0</v>
      </c>
    </row>
    <row r="993" ht="15">
      <c r="A993" s="30">
        <f>Evidencija!U957</f>
        <v>0</v>
      </c>
    </row>
    <row r="994" ht="15">
      <c r="A994" s="30">
        <f>Evidencija!U958</f>
        <v>0</v>
      </c>
    </row>
    <row r="995" ht="15">
      <c r="A995" s="30">
        <f>Evidencija!U959</f>
        <v>0</v>
      </c>
    </row>
    <row r="996" ht="15">
      <c r="A996" s="30">
        <f>Evidencija!U960</f>
        <v>0</v>
      </c>
    </row>
    <row r="997" ht="15">
      <c r="A997" s="30">
        <f>Evidencija!U961</f>
        <v>0</v>
      </c>
    </row>
    <row r="998" ht="15">
      <c r="A998" s="30">
        <f>Evidencija!U962</f>
        <v>0</v>
      </c>
    </row>
    <row r="999" ht="15">
      <c r="A999" s="30">
        <f>Evidencija!U963</f>
        <v>0</v>
      </c>
    </row>
    <row r="1000" ht="15">
      <c r="A1000" s="30">
        <f>Evidencija!U964</f>
        <v>0</v>
      </c>
    </row>
    <row r="1001" ht="15">
      <c r="A1001" s="30">
        <f>Evidencija!U965</f>
        <v>0</v>
      </c>
    </row>
    <row r="1002" ht="15">
      <c r="A1002" s="30">
        <f>Evidencija!U966</f>
        <v>0</v>
      </c>
    </row>
    <row r="1003" ht="15">
      <c r="A1003" s="30">
        <f>Evidencija!U967</f>
        <v>0</v>
      </c>
    </row>
    <row r="1004" ht="15">
      <c r="A1004" s="30">
        <f>Evidencija!U968</f>
        <v>0</v>
      </c>
    </row>
    <row r="1005" ht="15">
      <c r="A1005" s="30">
        <f>Evidencija!U969</f>
        <v>0</v>
      </c>
    </row>
    <row r="1006" ht="15">
      <c r="A1006" s="30">
        <f>Evidencija!U970</f>
        <v>0</v>
      </c>
    </row>
    <row r="1007" ht="15">
      <c r="A1007" s="30">
        <f>Evidencija!U971</f>
        <v>0</v>
      </c>
    </row>
    <row r="1008" ht="15">
      <c r="A1008" s="30">
        <f>Evidencija!U972</f>
        <v>0</v>
      </c>
    </row>
    <row r="1009" ht="15">
      <c r="A1009" s="30">
        <f>Evidencija!U973</f>
        <v>0</v>
      </c>
    </row>
    <row r="1010" ht="15">
      <c r="A1010" s="30">
        <f>Evidencija!U974</f>
        <v>0</v>
      </c>
    </row>
    <row r="1011" ht="15">
      <c r="A1011" s="30">
        <f>Evidencija!U975</f>
        <v>0</v>
      </c>
    </row>
    <row r="1012" ht="15">
      <c r="A1012" s="30">
        <f>Evidencija!U976</f>
        <v>0</v>
      </c>
    </row>
    <row r="1013" ht="15">
      <c r="A1013" s="30">
        <f>Evidencija!U977</f>
        <v>0</v>
      </c>
    </row>
    <row r="1014" ht="15">
      <c r="A1014" s="30">
        <f>Evidencija!U978</f>
        <v>0</v>
      </c>
    </row>
    <row r="1015" ht="15">
      <c r="A1015" s="30">
        <f>Evidencija!U979</f>
        <v>0</v>
      </c>
    </row>
    <row r="1016" ht="15">
      <c r="A1016" s="30">
        <f>Evidencija!U980</f>
        <v>0</v>
      </c>
    </row>
    <row r="1017" ht="15">
      <c r="A1017" s="30">
        <f>Evidencija!U981</f>
        <v>0</v>
      </c>
    </row>
    <row r="1018" ht="15">
      <c r="A1018" s="30">
        <f>Evidencija!U982</f>
        <v>0</v>
      </c>
    </row>
    <row r="1019" ht="15">
      <c r="A1019" s="30">
        <f>Evidencija!U983</f>
        <v>0</v>
      </c>
    </row>
    <row r="1020" ht="15">
      <c r="A1020" s="30">
        <f>Evidencija!U984</f>
        <v>0</v>
      </c>
    </row>
    <row r="1021" ht="15">
      <c r="A1021" s="30">
        <f>Evidencija!U985</f>
        <v>0</v>
      </c>
    </row>
    <row r="1022" ht="15">
      <c r="A1022" s="30">
        <f>Evidencija!U986</f>
        <v>0</v>
      </c>
    </row>
    <row r="1023" ht="15">
      <c r="A1023" s="30">
        <f>Evidencija!U987</f>
        <v>0</v>
      </c>
    </row>
    <row r="1024" ht="15">
      <c r="A1024" s="30">
        <f>Evidencija!U988</f>
        <v>0</v>
      </c>
    </row>
    <row r="1025" ht="15">
      <c r="A1025" s="30">
        <f>Evidencija!U989</f>
        <v>0</v>
      </c>
    </row>
    <row r="1026" ht="15">
      <c r="A1026" s="30">
        <f>Evidencija!U990</f>
        <v>0</v>
      </c>
    </row>
    <row r="1027" ht="15">
      <c r="A1027" s="30">
        <f>Evidencija!U991</f>
        <v>0</v>
      </c>
    </row>
    <row r="1028" ht="15">
      <c r="A1028" s="30">
        <f>Evidencija!U992</f>
        <v>0</v>
      </c>
    </row>
    <row r="1029" ht="15">
      <c r="A1029" s="30">
        <f>Evidencija!U993</f>
        <v>0</v>
      </c>
    </row>
    <row r="1030" ht="15">
      <c r="A1030" s="30">
        <f>Evidencija!U994</f>
        <v>0</v>
      </c>
    </row>
    <row r="1031" ht="15">
      <c r="A1031" s="30">
        <f>Evidencija!U995</f>
        <v>0</v>
      </c>
    </row>
    <row r="1032" ht="15">
      <c r="A1032" s="30">
        <f>Evidencija!U996</f>
        <v>0</v>
      </c>
    </row>
    <row r="1033" ht="15">
      <c r="A1033" s="30">
        <f>Evidencija!U997</f>
        <v>0</v>
      </c>
    </row>
    <row r="1034" ht="15">
      <c r="A1034" s="30">
        <f>Evidencija!U998</f>
        <v>0</v>
      </c>
    </row>
    <row r="1035" ht="15">
      <c r="A1035" s="30">
        <f>Evidencija!U999</f>
        <v>0</v>
      </c>
    </row>
    <row r="1036" ht="15">
      <c r="A1036" s="30">
        <f>Evidencija!U1000</f>
        <v>0</v>
      </c>
    </row>
    <row r="1037" ht="15">
      <c r="A1037" s="30">
        <f>Evidencija!U1001</f>
        <v>0</v>
      </c>
    </row>
    <row r="1038" ht="15">
      <c r="A1038" s="30">
        <f>Evidencija!U1002</f>
        <v>0</v>
      </c>
    </row>
    <row r="1039" ht="15">
      <c r="A1039" s="30">
        <f>Evidencija!U1003</f>
        <v>0</v>
      </c>
    </row>
    <row r="1040" ht="15">
      <c r="A1040" s="30">
        <f>Evidencija!U1004</f>
        <v>0</v>
      </c>
    </row>
    <row r="1041" ht="15">
      <c r="A1041" s="30">
        <f>Evidencija!U1005</f>
        <v>0</v>
      </c>
    </row>
    <row r="1042" ht="15">
      <c r="A1042" s="30">
        <f>Evidencija!U1006</f>
        <v>0</v>
      </c>
    </row>
    <row r="1043" ht="15">
      <c r="A1043" s="30">
        <f>Evidencija!U1007</f>
        <v>0</v>
      </c>
    </row>
    <row r="1044" ht="15">
      <c r="A1044" s="30">
        <f>Evidencija!U1008</f>
        <v>0</v>
      </c>
    </row>
    <row r="1045" ht="15">
      <c r="A1045" s="30">
        <f>Evidencija!U1009</f>
        <v>0</v>
      </c>
    </row>
    <row r="1046" ht="15">
      <c r="A1046" s="30">
        <f>Evidencija!U1010</f>
        <v>0</v>
      </c>
    </row>
    <row r="1047" ht="15">
      <c r="A1047" s="30">
        <f>Evidencija!U1011</f>
        <v>0</v>
      </c>
    </row>
    <row r="1048" ht="15">
      <c r="A1048" s="30">
        <f>Evidencija!U1012</f>
        <v>0</v>
      </c>
    </row>
    <row r="1049" ht="15">
      <c r="A1049" s="30">
        <f>Evidencija!U1013</f>
        <v>0</v>
      </c>
    </row>
    <row r="1050" ht="15">
      <c r="A1050" s="30">
        <f>Evidencija!U1014</f>
        <v>0</v>
      </c>
    </row>
    <row r="1051" ht="15">
      <c r="A1051" s="30">
        <f>Evidencija!U1015</f>
        <v>0</v>
      </c>
    </row>
    <row r="1052" ht="15">
      <c r="A1052" s="30">
        <f>Evidencija!U1016</f>
        <v>0</v>
      </c>
    </row>
    <row r="1053" ht="15">
      <c r="A1053" s="30">
        <f>Evidencija!U1017</f>
        <v>0</v>
      </c>
    </row>
    <row r="1054" ht="15">
      <c r="A1054" s="30">
        <f>Evidencija!U1018</f>
        <v>0</v>
      </c>
    </row>
    <row r="1055" ht="15">
      <c r="A1055" s="30">
        <f>Evidencija!U1019</f>
        <v>0</v>
      </c>
    </row>
    <row r="1056" ht="15">
      <c r="A1056" s="30">
        <f>Evidencija!U1020</f>
        <v>0</v>
      </c>
    </row>
    <row r="1057" ht="15">
      <c r="A1057" s="30">
        <f>Evidencija!U1021</f>
        <v>0</v>
      </c>
    </row>
    <row r="1058" ht="15">
      <c r="A1058" s="30">
        <f>Evidencija!U1022</f>
        <v>0</v>
      </c>
    </row>
    <row r="1059" ht="15">
      <c r="A1059" s="30">
        <f>Evidencija!U1023</f>
        <v>0</v>
      </c>
    </row>
    <row r="1060" ht="15">
      <c r="A1060" s="30">
        <f>Evidencija!U1024</f>
        <v>0</v>
      </c>
    </row>
    <row r="1061" ht="15">
      <c r="A1061" s="30">
        <f>Evidencija!U1025</f>
        <v>0</v>
      </c>
    </row>
    <row r="1062" ht="15">
      <c r="A1062" s="30">
        <f>Evidencija!U1026</f>
        <v>0</v>
      </c>
    </row>
    <row r="1063" ht="15">
      <c r="A1063" s="30">
        <f>Evidencija!U1027</f>
        <v>0</v>
      </c>
    </row>
    <row r="1064" ht="15">
      <c r="A1064" s="30">
        <f>Evidencija!U1028</f>
        <v>0</v>
      </c>
    </row>
    <row r="1065" ht="15">
      <c r="A1065" s="30">
        <f>Evidencija!U1029</f>
        <v>0</v>
      </c>
    </row>
    <row r="1066" ht="15">
      <c r="A1066" s="30">
        <f>Evidencija!U1030</f>
        <v>0</v>
      </c>
    </row>
    <row r="1067" ht="15">
      <c r="A1067" s="30">
        <f>Evidencija!U1031</f>
        <v>0</v>
      </c>
    </row>
    <row r="1068" ht="15">
      <c r="A1068" s="30">
        <f>Evidencija!U1032</f>
        <v>0</v>
      </c>
    </row>
    <row r="1069" ht="15">
      <c r="A1069" s="30">
        <f>Evidencija!U1033</f>
        <v>0</v>
      </c>
    </row>
    <row r="1070" ht="15">
      <c r="A1070" s="30">
        <f>Evidencija!U1034</f>
        <v>0</v>
      </c>
    </row>
    <row r="1071" ht="15">
      <c r="A1071" s="30">
        <f>Evidencija!U1035</f>
        <v>0</v>
      </c>
    </row>
    <row r="1072" ht="15">
      <c r="A1072" s="30">
        <f>Evidencija!U1036</f>
        <v>0</v>
      </c>
    </row>
    <row r="1073" ht="15">
      <c r="A1073" s="30">
        <f>Evidencija!U1037</f>
        <v>0</v>
      </c>
    </row>
    <row r="1074" ht="15">
      <c r="A1074" s="30">
        <f>Evidencija!U1038</f>
        <v>0</v>
      </c>
    </row>
    <row r="1075" ht="15">
      <c r="A1075" s="30">
        <f>Evidencija!U1039</f>
        <v>0</v>
      </c>
    </row>
    <row r="1076" ht="15">
      <c r="A1076" s="30">
        <f>Evidencija!U1040</f>
        <v>0</v>
      </c>
    </row>
    <row r="1077" ht="15">
      <c r="A1077" s="30">
        <f>Evidencija!U1041</f>
        <v>0</v>
      </c>
    </row>
    <row r="1078" ht="15">
      <c r="A1078" s="30">
        <f>Evidencija!U1042</f>
        <v>0</v>
      </c>
    </row>
    <row r="1079" ht="15">
      <c r="A1079" s="30">
        <f>Evidencija!U1043</f>
        <v>0</v>
      </c>
    </row>
    <row r="1080" ht="15">
      <c r="A1080" s="30">
        <f>Evidencija!U1044</f>
        <v>0</v>
      </c>
    </row>
    <row r="1081" ht="15">
      <c r="A1081" s="30">
        <f>Evidencija!U1045</f>
        <v>0</v>
      </c>
    </row>
    <row r="1082" ht="15">
      <c r="A1082" s="30">
        <f>Evidencija!U1046</f>
        <v>0</v>
      </c>
    </row>
    <row r="1083" ht="15">
      <c r="A1083" s="30">
        <f>Evidencija!U1047</f>
        <v>0</v>
      </c>
    </row>
    <row r="1084" ht="15">
      <c r="A1084" s="30">
        <f>Evidencija!U1048</f>
        <v>0</v>
      </c>
    </row>
    <row r="1085" ht="15">
      <c r="A1085" s="30">
        <f>Evidencija!U1049</f>
        <v>0</v>
      </c>
    </row>
    <row r="1086" ht="15">
      <c r="A1086" s="30">
        <f>Evidencija!U1050</f>
        <v>0</v>
      </c>
    </row>
    <row r="1087" ht="15">
      <c r="A1087" s="30">
        <f>Evidencija!U1051</f>
        <v>0</v>
      </c>
    </row>
    <row r="1088" ht="15">
      <c r="A1088" s="30">
        <f>Evidencija!U1052</f>
        <v>0</v>
      </c>
    </row>
    <row r="1089" ht="15">
      <c r="A1089" s="30">
        <f>Evidencija!U1053</f>
        <v>0</v>
      </c>
    </row>
    <row r="1090" ht="15">
      <c r="A1090" s="30">
        <f>Evidencija!U1054</f>
        <v>0</v>
      </c>
    </row>
    <row r="1091" ht="15">
      <c r="A1091" s="30">
        <f>Evidencija!U1055</f>
        <v>0</v>
      </c>
    </row>
    <row r="1092" ht="15">
      <c r="A1092" s="30">
        <f>Evidencija!U1056</f>
        <v>0</v>
      </c>
    </row>
    <row r="1093" ht="15">
      <c r="A1093" s="30">
        <f>Evidencija!U1057</f>
        <v>0</v>
      </c>
    </row>
    <row r="1094" ht="15">
      <c r="A1094" s="30">
        <f>Evidencija!U1058</f>
        <v>0</v>
      </c>
    </row>
    <row r="1095" ht="15">
      <c r="A1095" s="30">
        <f>Evidencija!U1059</f>
        <v>0</v>
      </c>
    </row>
    <row r="1096" ht="15">
      <c r="A1096" s="30">
        <f>Evidencija!U1060</f>
        <v>0</v>
      </c>
    </row>
    <row r="1097" ht="15">
      <c r="A1097" s="30">
        <f>Evidencija!U1061</f>
        <v>0</v>
      </c>
    </row>
    <row r="1098" ht="15">
      <c r="A1098" s="30">
        <f>Evidencija!U1062</f>
        <v>0</v>
      </c>
    </row>
    <row r="1099" ht="15">
      <c r="A1099" s="30">
        <f>Evidencija!U1063</f>
        <v>0</v>
      </c>
    </row>
    <row r="1100" ht="15">
      <c r="A1100" s="30">
        <f>Evidencija!U1064</f>
        <v>0</v>
      </c>
    </row>
    <row r="1101" ht="15">
      <c r="A1101" s="30">
        <f>Evidencija!U1065</f>
        <v>0</v>
      </c>
    </row>
    <row r="1102" ht="15">
      <c r="A1102" s="30">
        <f>Evidencija!U1066</f>
        <v>0</v>
      </c>
    </row>
    <row r="1103" ht="15">
      <c r="A1103" s="30">
        <f>Evidencija!U1067</f>
        <v>0</v>
      </c>
    </row>
    <row r="1104" ht="15">
      <c r="A1104" s="30">
        <f>Evidencija!U1068</f>
        <v>0</v>
      </c>
    </row>
    <row r="1105" ht="15">
      <c r="A1105" s="30">
        <f>Evidencija!U1069</f>
        <v>0</v>
      </c>
    </row>
    <row r="1106" ht="15">
      <c r="A1106" s="30">
        <f>Evidencija!U1070</f>
        <v>0</v>
      </c>
    </row>
    <row r="1107" ht="15">
      <c r="A1107" s="30">
        <f>Evidencija!U1071</f>
        <v>0</v>
      </c>
    </row>
    <row r="1108" ht="15">
      <c r="A1108" s="30">
        <f>Evidencija!U1072</f>
        <v>0</v>
      </c>
    </row>
    <row r="1109" ht="15">
      <c r="A1109" s="30">
        <f>Evidencija!U1073</f>
        <v>0</v>
      </c>
    </row>
    <row r="1110" ht="15">
      <c r="A1110" s="30">
        <f>Evidencija!U1074</f>
        <v>0</v>
      </c>
    </row>
    <row r="1111" ht="15">
      <c r="A1111" s="30">
        <f>Evidencija!U1075</f>
        <v>0</v>
      </c>
    </row>
    <row r="1112" ht="15">
      <c r="A1112" s="30">
        <f>Evidencija!U1076</f>
        <v>0</v>
      </c>
    </row>
    <row r="1113" ht="15">
      <c r="A1113" s="30">
        <f>Evidencija!U1077</f>
        <v>0</v>
      </c>
    </row>
    <row r="1114" ht="15">
      <c r="A1114" s="30">
        <f>Evidencija!U1078</f>
        <v>0</v>
      </c>
    </row>
    <row r="1115" ht="15">
      <c r="A1115" s="30">
        <f>Evidencija!U1079</f>
        <v>0</v>
      </c>
    </row>
    <row r="1116" ht="15">
      <c r="A1116" s="30">
        <f>Evidencija!U1080</f>
        <v>0</v>
      </c>
    </row>
    <row r="1117" ht="15">
      <c r="A1117" s="30">
        <f>Evidencija!U1081</f>
        <v>0</v>
      </c>
    </row>
    <row r="1118" ht="15">
      <c r="A1118" s="30">
        <f>Evidencija!U1082</f>
        <v>0</v>
      </c>
    </row>
    <row r="1119" ht="15">
      <c r="A1119" s="30">
        <f>Evidencija!U1083</f>
        <v>0</v>
      </c>
    </row>
    <row r="1120" ht="15">
      <c r="A1120" s="30">
        <f>Evidencija!U1084</f>
        <v>0</v>
      </c>
    </row>
    <row r="1121" ht="15">
      <c r="A1121" s="30">
        <f>Evidencija!U1085</f>
        <v>0</v>
      </c>
    </row>
    <row r="1122" ht="15">
      <c r="A1122" s="30">
        <f>Evidencija!U1086</f>
        <v>0</v>
      </c>
    </row>
    <row r="1123" ht="15">
      <c r="A1123" s="30">
        <f>Evidencija!U1087</f>
        <v>0</v>
      </c>
    </row>
    <row r="1124" ht="15">
      <c r="A1124" s="30">
        <f>Evidencija!U1088</f>
        <v>0</v>
      </c>
    </row>
    <row r="1125" ht="15">
      <c r="A1125" s="30">
        <f>Evidencija!U1089</f>
        <v>0</v>
      </c>
    </row>
    <row r="1126" ht="15">
      <c r="A1126" s="30">
        <f>Evidencija!U1090</f>
        <v>0</v>
      </c>
    </row>
    <row r="1127" ht="15">
      <c r="A1127" s="30">
        <f>Evidencija!U1091</f>
        <v>0</v>
      </c>
    </row>
    <row r="1128" ht="15">
      <c r="A1128" s="30">
        <f>Evidencija!U1092</f>
        <v>0</v>
      </c>
    </row>
    <row r="1129" ht="15">
      <c r="A1129" s="30">
        <f>Evidencija!U1093</f>
        <v>0</v>
      </c>
    </row>
    <row r="1130" ht="15">
      <c r="A1130" s="30">
        <f>Evidencija!U1094</f>
        <v>0</v>
      </c>
    </row>
    <row r="1131" ht="15">
      <c r="A1131" s="30">
        <f>Evidencija!U1095</f>
        <v>0</v>
      </c>
    </row>
    <row r="1132" ht="15">
      <c r="A1132" s="30">
        <f>Evidencija!U1096</f>
        <v>0</v>
      </c>
    </row>
    <row r="1133" ht="15">
      <c r="A1133" s="30">
        <f>Evidencija!U1097</f>
        <v>0</v>
      </c>
    </row>
    <row r="1134" ht="15">
      <c r="A1134" s="30">
        <f>Evidencija!U1098</f>
        <v>0</v>
      </c>
    </row>
    <row r="1135" ht="15">
      <c r="A1135" s="30">
        <f>Evidencija!U1099</f>
        <v>0</v>
      </c>
    </row>
    <row r="1136" ht="15">
      <c r="A1136" s="30">
        <f>Evidencija!U1100</f>
        <v>0</v>
      </c>
    </row>
    <row r="1137" ht="15">
      <c r="A1137" s="30">
        <f>Evidencija!U1101</f>
        <v>0</v>
      </c>
    </row>
    <row r="1138" ht="15">
      <c r="A1138" s="30">
        <f>Evidencija!U1102</f>
        <v>0</v>
      </c>
    </row>
    <row r="1139" ht="15">
      <c r="A1139" s="30">
        <f>Evidencija!U1103</f>
        <v>0</v>
      </c>
    </row>
    <row r="1140" ht="15">
      <c r="A1140" s="30">
        <f>Evidencija!U1104</f>
        <v>0</v>
      </c>
    </row>
    <row r="1141" ht="15">
      <c r="A1141" s="30">
        <f>Evidencija!U1105</f>
        <v>0</v>
      </c>
    </row>
    <row r="1142" ht="15">
      <c r="A1142" s="30">
        <f>Evidencija!U1106</f>
        <v>0</v>
      </c>
    </row>
    <row r="1143" ht="15">
      <c r="A1143" s="30">
        <f>Evidencija!U1107</f>
        <v>0</v>
      </c>
    </row>
    <row r="1144" ht="15">
      <c r="A1144" s="30">
        <f>Evidencija!U1108</f>
        <v>0</v>
      </c>
    </row>
    <row r="1145" ht="15">
      <c r="A1145" s="30">
        <f>Evidencija!U1109</f>
        <v>0</v>
      </c>
    </row>
    <row r="1146" ht="15">
      <c r="A1146" s="30">
        <f>Evidencija!U1110</f>
        <v>0</v>
      </c>
    </row>
    <row r="1147" ht="15">
      <c r="A1147" s="30">
        <f>Evidencija!U1111</f>
        <v>0</v>
      </c>
    </row>
    <row r="1148" ht="15">
      <c r="A1148" s="30">
        <f>Evidencija!U1112</f>
        <v>0</v>
      </c>
    </row>
    <row r="1149" ht="15">
      <c r="A1149" s="30">
        <f>Evidencija!U1113</f>
        <v>0</v>
      </c>
    </row>
    <row r="1150" ht="15">
      <c r="A1150" s="30">
        <f>Evidencija!U1114</f>
        <v>0</v>
      </c>
    </row>
    <row r="1151" ht="15">
      <c r="A1151" s="30">
        <f>Evidencija!U1115</f>
        <v>0</v>
      </c>
    </row>
    <row r="1152" ht="15">
      <c r="A1152" s="30">
        <f>Evidencija!U1116</f>
        <v>0</v>
      </c>
    </row>
    <row r="1153" ht="15">
      <c r="A1153" s="30">
        <f>Evidencija!U1117</f>
        <v>0</v>
      </c>
    </row>
    <row r="1154" ht="15">
      <c r="A1154" s="30">
        <f>Evidencija!U1118</f>
        <v>0</v>
      </c>
    </row>
    <row r="1155" ht="15">
      <c r="A1155" s="30">
        <f>Evidencija!U1119</f>
        <v>0</v>
      </c>
    </row>
    <row r="1156" ht="15">
      <c r="A1156" s="30">
        <f>Evidencija!U1120</f>
        <v>0</v>
      </c>
    </row>
    <row r="1157" ht="15">
      <c r="A1157" s="30">
        <f>Evidencija!U1121</f>
        <v>0</v>
      </c>
    </row>
    <row r="1158" ht="15">
      <c r="A1158" s="30">
        <f>Evidencija!U1122</f>
        <v>0</v>
      </c>
    </row>
    <row r="1159" ht="15">
      <c r="A1159" s="30">
        <f>Evidencija!U1123</f>
        <v>0</v>
      </c>
    </row>
    <row r="1160" ht="15">
      <c r="A1160" s="30">
        <f>Evidencija!U1124</f>
        <v>0</v>
      </c>
    </row>
    <row r="1161" ht="15">
      <c r="A1161" s="30">
        <f>Evidencija!U1125</f>
        <v>0</v>
      </c>
    </row>
    <row r="1162" ht="15">
      <c r="A1162" s="30">
        <f>Evidencija!U1126</f>
        <v>0</v>
      </c>
    </row>
    <row r="1163" ht="15">
      <c r="A1163" s="30">
        <f>Evidencija!U1127</f>
        <v>0</v>
      </c>
    </row>
    <row r="1164" ht="15">
      <c r="A1164" s="30">
        <f>Evidencija!U1128</f>
        <v>0</v>
      </c>
    </row>
    <row r="1165" ht="15">
      <c r="A1165" s="30">
        <f>Evidencija!U1129</f>
        <v>0</v>
      </c>
    </row>
    <row r="1166" ht="15">
      <c r="A1166" s="30">
        <f>Evidencija!U1130</f>
        <v>0</v>
      </c>
    </row>
    <row r="1167" ht="15">
      <c r="A1167" s="30">
        <f>Evidencija!U1131</f>
        <v>0</v>
      </c>
    </row>
    <row r="1168" ht="15">
      <c r="A1168" s="30">
        <f>Evidencija!U1132</f>
        <v>0</v>
      </c>
    </row>
    <row r="1169" ht="15">
      <c r="A1169" s="30">
        <f>Evidencija!U1133</f>
        <v>0</v>
      </c>
    </row>
    <row r="1170" ht="15">
      <c r="A1170" s="30">
        <f>Evidencija!U1134</f>
        <v>0</v>
      </c>
    </row>
    <row r="1171" ht="15">
      <c r="A1171" s="30">
        <f>Evidencija!U1135</f>
        <v>0</v>
      </c>
    </row>
    <row r="1172" ht="15">
      <c r="A1172" s="30">
        <f>Evidencija!U1136</f>
        <v>0</v>
      </c>
    </row>
    <row r="1173" ht="15">
      <c r="A1173" s="30">
        <f>Evidencija!U1137</f>
        <v>0</v>
      </c>
    </row>
    <row r="1174" ht="15">
      <c r="A1174" s="30">
        <f>Evidencija!U1138</f>
        <v>0</v>
      </c>
    </row>
    <row r="1175" ht="15">
      <c r="A1175" s="30">
        <f>Evidencija!U1139</f>
        <v>0</v>
      </c>
    </row>
    <row r="1176" ht="15">
      <c r="A1176" s="30">
        <f>Evidencija!U1140</f>
        <v>0</v>
      </c>
    </row>
    <row r="1177" ht="15">
      <c r="A1177" s="30">
        <f>Evidencija!U1141</f>
        <v>0</v>
      </c>
    </row>
    <row r="1178" ht="15">
      <c r="A1178" s="30">
        <f>Evidencija!U1142</f>
        <v>0</v>
      </c>
    </row>
    <row r="1179" ht="15">
      <c r="A1179" s="30">
        <f>Evidencija!U1143</f>
        <v>0</v>
      </c>
    </row>
    <row r="1180" ht="15">
      <c r="A1180" s="30">
        <f>Evidencija!U1144</f>
        <v>0</v>
      </c>
    </row>
    <row r="1181" ht="15">
      <c r="A1181" s="30">
        <f>Evidencija!U1145</f>
        <v>0</v>
      </c>
    </row>
    <row r="1182" ht="15">
      <c r="A1182" s="30">
        <f>Evidencija!U1146</f>
        <v>0</v>
      </c>
    </row>
    <row r="1183" ht="15">
      <c r="A1183" s="30">
        <f>Evidencija!U1147</f>
        <v>0</v>
      </c>
    </row>
    <row r="1184" ht="15">
      <c r="A1184" s="30">
        <f>Evidencija!U1148</f>
        <v>0</v>
      </c>
    </row>
    <row r="1185" ht="15">
      <c r="A1185" s="30">
        <f>Evidencija!U1149</f>
        <v>0</v>
      </c>
    </row>
    <row r="1186" ht="15">
      <c r="A1186" s="30">
        <f>Evidencija!U1150</f>
        <v>0</v>
      </c>
    </row>
    <row r="1187" ht="15">
      <c r="A1187" s="30">
        <f>Evidencija!U1151</f>
        <v>0</v>
      </c>
    </row>
    <row r="1188" ht="15">
      <c r="A1188" s="30">
        <f>Evidencija!U1152</f>
        <v>0</v>
      </c>
    </row>
    <row r="1189" ht="15">
      <c r="A1189" s="30">
        <f>Evidencija!U1153</f>
        <v>0</v>
      </c>
    </row>
    <row r="1190" ht="15">
      <c r="A1190" s="30">
        <f>Evidencija!U1154</f>
        <v>0</v>
      </c>
    </row>
    <row r="1191" ht="15">
      <c r="A1191" s="30">
        <f>Evidencija!U1155</f>
        <v>0</v>
      </c>
    </row>
    <row r="1192" ht="15">
      <c r="A1192" s="30">
        <f>Evidencija!U1156</f>
        <v>0</v>
      </c>
    </row>
    <row r="1193" ht="15">
      <c r="A1193" s="30">
        <f>Evidencija!U1157</f>
        <v>0</v>
      </c>
    </row>
    <row r="1194" ht="15">
      <c r="A1194" s="30">
        <f>Evidencija!U1158</f>
        <v>0</v>
      </c>
    </row>
    <row r="1195" ht="15">
      <c r="A1195" s="30">
        <f>Evidencija!U1159</f>
        <v>0</v>
      </c>
    </row>
    <row r="1196" ht="15">
      <c r="A1196" s="30">
        <f>Evidencija!U1160</f>
        <v>0</v>
      </c>
    </row>
    <row r="1197" ht="15">
      <c r="A1197" s="30">
        <f>Evidencija!U1161</f>
        <v>0</v>
      </c>
    </row>
    <row r="1198" ht="15">
      <c r="A1198" s="30">
        <f>Evidencija!U1162</f>
        <v>0</v>
      </c>
    </row>
    <row r="1199" ht="15">
      <c r="A1199" s="30">
        <f>Evidencija!U1163</f>
        <v>0</v>
      </c>
    </row>
    <row r="1200" ht="15">
      <c r="A1200" s="30">
        <f>Evidencija!U1164</f>
        <v>0</v>
      </c>
    </row>
    <row r="1201" ht="15">
      <c r="A1201" s="30">
        <f>Evidencija!U1165</f>
        <v>0</v>
      </c>
    </row>
    <row r="1202" ht="15">
      <c r="A1202" s="30">
        <f>Evidencija!U1166</f>
        <v>0</v>
      </c>
    </row>
    <row r="1203" ht="15">
      <c r="A1203" s="30">
        <f>Evidencija!U1167</f>
        <v>0</v>
      </c>
    </row>
    <row r="1204" ht="15">
      <c r="A1204" s="30">
        <f>Evidencija!U1168</f>
        <v>0</v>
      </c>
    </row>
    <row r="1205" ht="15">
      <c r="A1205" s="30">
        <f>Evidencija!U1169</f>
        <v>0</v>
      </c>
    </row>
    <row r="1206" ht="15">
      <c r="A1206" s="30">
        <f>Evidencija!U1170</f>
        <v>0</v>
      </c>
    </row>
    <row r="1207" ht="15">
      <c r="A1207" s="30">
        <f>Evidencija!U1171</f>
        <v>0</v>
      </c>
    </row>
    <row r="1208" ht="15">
      <c r="A1208" s="30">
        <f>Evidencija!U1172</f>
        <v>0</v>
      </c>
    </row>
    <row r="1209" ht="15">
      <c r="A1209" s="30">
        <f>Evidencija!U1173</f>
        <v>0</v>
      </c>
    </row>
    <row r="1210" ht="15">
      <c r="A1210" s="30">
        <f>Evidencija!U1174</f>
        <v>0</v>
      </c>
    </row>
    <row r="1211" ht="15">
      <c r="A1211" s="30">
        <f>Evidencija!U1175</f>
        <v>0</v>
      </c>
    </row>
    <row r="1212" ht="15">
      <c r="A1212" s="30">
        <f>Evidencija!U1176</f>
        <v>0</v>
      </c>
    </row>
    <row r="1213" ht="15">
      <c r="A1213" s="30">
        <f>Evidencija!U1177</f>
        <v>0</v>
      </c>
    </row>
    <row r="1214" ht="15">
      <c r="A1214" s="30">
        <f>Evidencija!U1178</f>
        <v>0</v>
      </c>
    </row>
    <row r="1215" ht="15">
      <c r="A1215" s="30">
        <f>Evidencija!U1179</f>
        <v>0</v>
      </c>
    </row>
    <row r="1216" ht="15">
      <c r="A1216" s="30">
        <f>Evidencija!U1180</f>
        <v>0</v>
      </c>
    </row>
    <row r="1217" ht="15">
      <c r="A1217" s="30">
        <f>Evidencija!U1181</f>
        <v>0</v>
      </c>
    </row>
    <row r="1218" ht="15">
      <c r="A1218" s="30">
        <f>Evidencija!U1182</f>
        <v>0</v>
      </c>
    </row>
    <row r="1219" ht="15">
      <c r="A1219" s="30">
        <f>Evidencija!U1183</f>
        <v>0</v>
      </c>
    </row>
    <row r="1220" ht="15">
      <c r="A1220" s="30">
        <f>Evidencija!U1184</f>
        <v>0</v>
      </c>
    </row>
    <row r="1221" ht="15">
      <c r="A1221" s="30">
        <f>Evidencija!U1185</f>
        <v>0</v>
      </c>
    </row>
    <row r="1222" ht="15">
      <c r="A1222" s="30">
        <f>Evidencija!U1186</f>
        <v>0</v>
      </c>
    </row>
    <row r="1223" ht="15">
      <c r="A1223" s="30">
        <f>Evidencija!U1187</f>
        <v>0</v>
      </c>
    </row>
    <row r="1224" ht="15">
      <c r="A1224" s="30">
        <f>Evidencija!U1188</f>
        <v>0</v>
      </c>
    </row>
    <row r="1225" ht="15">
      <c r="A1225" s="30">
        <f>Evidencija!U1189</f>
        <v>0</v>
      </c>
    </row>
    <row r="1226" ht="15">
      <c r="A1226" s="30">
        <f>Evidencija!U1190</f>
        <v>0</v>
      </c>
    </row>
    <row r="1227" ht="15">
      <c r="A1227" s="30">
        <f>Evidencija!U1191</f>
        <v>0</v>
      </c>
    </row>
    <row r="1228" ht="15">
      <c r="A1228" s="30">
        <f>Evidencija!U1192</f>
        <v>0</v>
      </c>
    </row>
    <row r="1229" ht="15">
      <c r="A1229" s="30">
        <f>Evidencija!U1193</f>
        <v>0</v>
      </c>
    </row>
    <row r="1230" ht="15">
      <c r="A1230" s="30">
        <f>Evidencija!U1194</f>
        <v>0</v>
      </c>
    </row>
    <row r="1231" ht="15">
      <c r="A1231" s="30">
        <f>Evidencija!U1195</f>
        <v>0</v>
      </c>
    </row>
    <row r="1232" ht="15">
      <c r="A1232" s="30">
        <f>Evidencija!U1196</f>
        <v>0</v>
      </c>
    </row>
    <row r="1233" ht="15">
      <c r="A1233" s="30">
        <f>Evidencija!U1197</f>
        <v>0</v>
      </c>
    </row>
    <row r="1234" ht="15">
      <c r="A1234" s="30">
        <f>Evidencija!U1198</f>
        <v>0</v>
      </c>
    </row>
    <row r="1235" ht="15">
      <c r="A1235" s="30">
        <f>Evidencija!U1199</f>
        <v>0</v>
      </c>
    </row>
    <row r="1236" ht="15">
      <c r="A1236" s="30">
        <f>Evidencija!U1200</f>
        <v>0</v>
      </c>
    </row>
    <row r="1237" ht="15">
      <c r="A1237" s="30">
        <f>Evidencija!U1201</f>
        <v>0</v>
      </c>
    </row>
    <row r="1238" ht="15">
      <c r="A1238" s="30">
        <f>Evidencija!U1202</f>
        <v>0</v>
      </c>
    </row>
    <row r="1239" ht="15">
      <c r="A1239" s="30">
        <f>Evidencija!U1203</f>
        <v>0</v>
      </c>
    </row>
    <row r="1240" ht="15">
      <c r="A1240" s="30">
        <f>Evidencija!U1204</f>
        <v>0</v>
      </c>
    </row>
    <row r="1241" ht="15">
      <c r="A1241" s="30">
        <f>Evidencija!U1205</f>
        <v>0</v>
      </c>
    </row>
    <row r="1242" ht="15">
      <c r="A1242" s="30">
        <f>Evidencija!U1206</f>
        <v>0</v>
      </c>
    </row>
    <row r="1243" ht="15">
      <c r="A1243" s="30">
        <f>Evidencija!U1207</f>
        <v>0</v>
      </c>
    </row>
    <row r="1244" ht="15">
      <c r="A1244" s="30">
        <f>Evidencija!U1208</f>
        <v>0</v>
      </c>
    </row>
    <row r="1245" ht="15">
      <c r="A1245" s="30">
        <f>Evidencija!U1209</f>
        <v>0</v>
      </c>
    </row>
    <row r="1246" ht="15">
      <c r="A1246" s="30">
        <f>Evidencija!U1210</f>
        <v>0</v>
      </c>
    </row>
    <row r="1247" ht="15">
      <c r="A1247" s="30">
        <f>Evidencija!U1211</f>
        <v>0</v>
      </c>
    </row>
    <row r="1248" ht="15">
      <c r="A1248" s="30">
        <f>Evidencija!U1212</f>
        <v>0</v>
      </c>
    </row>
    <row r="1249" ht="15">
      <c r="A1249" s="30">
        <f>Evidencija!U1213</f>
        <v>0</v>
      </c>
    </row>
    <row r="1250" ht="15">
      <c r="A1250" s="30">
        <f>Evidencija!U1214</f>
        <v>0</v>
      </c>
    </row>
    <row r="1251" ht="15">
      <c r="A1251" s="30">
        <f>Evidencija!U1215</f>
        <v>0</v>
      </c>
    </row>
    <row r="1252" ht="15">
      <c r="A1252" s="30">
        <f>Evidencija!U1216</f>
        <v>0</v>
      </c>
    </row>
    <row r="1253" ht="15">
      <c r="A1253" s="30">
        <f>Evidencija!U1217</f>
        <v>0</v>
      </c>
    </row>
    <row r="1254" ht="15">
      <c r="A1254" s="30">
        <f>Evidencija!U1218</f>
        <v>0</v>
      </c>
    </row>
    <row r="1255" ht="15">
      <c r="A1255" s="30">
        <f>Evidencija!U1219</f>
        <v>0</v>
      </c>
    </row>
    <row r="1256" ht="15">
      <c r="A1256" s="30">
        <f>Evidencija!U1220</f>
        <v>0</v>
      </c>
    </row>
    <row r="1257" ht="15">
      <c r="A1257" s="30">
        <f>Evidencija!U1221</f>
        <v>0</v>
      </c>
    </row>
    <row r="1258" ht="15">
      <c r="A1258" s="30">
        <f>Evidencija!U1222</f>
        <v>0</v>
      </c>
    </row>
    <row r="1259" ht="15">
      <c r="A1259" s="30">
        <f>Evidencija!U1223</f>
        <v>0</v>
      </c>
    </row>
    <row r="1260" ht="15">
      <c r="A1260" s="30">
        <f>Evidencija!U1224</f>
        <v>0</v>
      </c>
    </row>
    <row r="1261" ht="15">
      <c r="A1261" s="30">
        <f>Evidencija!U1225</f>
        <v>0</v>
      </c>
    </row>
    <row r="1262" ht="15">
      <c r="A1262" s="30">
        <f>Evidencija!U1226</f>
        <v>0</v>
      </c>
    </row>
    <row r="1263" ht="15">
      <c r="A1263" s="30">
        <f>Evidencija!U1227</f>
        <v>0</v>
      </c>
    </row>
    <row r="1264" ht="15">
      <c r="A1264" s="30">
        <f>Evidencija!U1228</f>
        <v>0</v>
      </c>
    </row>
    <row r="1265" ht="15">
      <c r="A1265" s="30">
        <f>Evidencija!U1229</f>
        <v>0</v>
      </c>
    </row>
    <row r="1266" ht="15">
      <c r="A1266" s="30">
        <f>Evidencija!U1230</f>
        <v>0</v>
      </c>
    </row>
    <row r="1267" ht="15">
      <c r="A1267" s="30">
        <f>Evidencija!U1231</f>
        <v>0</v>
      </c>
    </row>
    <row r="1268" ht="15">
      <c r="A1268" s="30">
        <f>Evidencija!U1232</f>
        <v>0</v>
      </c>
    </row>
    <row r="1269" ht="15">
      <c r="A1269" s="30">
        <f>Evidencija!U1233</f>
        <v>0</v>
      </c>
    </row>
    <row r="1270" ht="15">
      <c r="A1270" s="30">
        <f>Evidencija!U1234</f>
        <v>0</v>
      </c>
    </row>
    <row r="1271" ht="15">
      <c r="A1271" s="30">
        <f>Evidencija!U1235</f>
        <v>0</v>
      </c>
    </row>
    <row r="1272" ht="15">
      <c r="A1272" s="30">
        <f>Evidencija!U1236</f>
        <v>0</v>
      </c>
    </row>
    <row r="1273" ht="15">
      <c r="A1273" s="30">
        <f>Evidencija!U1237</f>
        <v>0</v>
      </c>
    </row>
    <row r="1274" ht="15">
      <c r="A1274" s="30">
        <f>Evidencija!U1238</f>
        <v>0</v>
      </c>
    </row>
    <row r="1275" ht="15">
      <c r="A1275" s="30">
        <f>Evidencija!U1239</f>
        <v>0</v>
      </c>
    </row>
    <row r="1276" ht="15">
      <c r="A1276" s="30">
        <f>Evidencija!U1240</f>
        <v>0</v>
      </c>
    </row>
    <row r="1277" ht="15">
      <c r="A1277" s="30">
        <f>Evidencija!U1241</f>
        <v>0</v>
      </c>
    </row>
    <row r="1278" ht="15">
      <c r="A1278" s="30">
        <f>Evidencija!U1242</f>
        <v>0</v>
      </c>
    </row>
    <row r="1279" ht="15">
      <c r="A1279" s="30">
        <f>Evidencija!U1243</f>
        <v>0</v>
      </c>
    </row>
    <row r="1280" ht="15">
      <c r="A1280" s="30">
        <f>Evidencija!U1244</f>
        <v>0</v>
      </c>
    </row>
    <row r="1281" ht="15">
      <c r="A1281" s="30">
        <f>Evidencija!U1245</f>
        <v>0</v>
      </c>
    </row>
    <row r="1282" ht="15">
      <c r="A1282" s="30">
        <f>Evidencija!U1246</f>
        <v>0</v>
      </c>
    </row>
    <row r="1283" ht="15">
      <c r="A1283" s="30">
        <f>Evidencija!U1247</f>
        <v>0</v>
      </c>
    </row>
    <row r="1284" ht="15">
      <c r="A1284" s="30">
        <f>Evidencija!U1248</f>
        <v>0</v>
      </c>
    </row>
    <row r="1285" ht="15">
      <c r="A1285" s="30">
        <f>Evidencija!U1249</f>
        <v>0</v>
      </c>
    </row>
    <row r="1286" ht="15">
      <c r="A1286" s="30">
        <f>Evidencija!U1250</f>
        <v>0</v>
      </c>
    </row>
    <row r="1287" ht="15">
      <c r="A1287" s="30">
        <f>Evidencija!U1251</f>
        <v>0</v>
      </c>
    </row>
    <row r="1288" ht="15">
      <c r="A1288" s="30">
        <f>Evidencija!U1252</f>
        <v>0</v>
      </c>
    </row>
    <row r="1289" ht="15">
      <c r="A1289" s="30">
        <f>Evidencija!U1253</f>
        <v>0</v>
      </c>
    </row>
    <row r="1290" ht="15">
      <c r="A1290" s="30">
        <f>Evidencija!U1254</f>
        <v>0</v>
      </c>
    </row>
    <row r="1291" ht="15">
      <c r="A1291" s="30">
        <f>Evidencija!U1255</f>
        <v>0</v>
      </c>
    </row>
    <row r="1292" ht="15">
      <c r="A1292" s="30">
        <f>Evidencija!U1256</f>
        <v>0</v>
      </c>
    </row>
    <row r="1293" ht="15">
      <c r="A1293" s="30">
        <f>Evidencija!U1257</f>
        <v>0</v>
      </c>
    </row>
    <row r="1294" ht="15">
      <c r="A1294" s="30">
        <f>Evidencija!U1258</f>
        <v>0</v>
      </c>
    </row>
    <row r="1295" ht="15">
      <c r="A1295" s="30">
        <f>Evidencija!U1259</f>
        <v>0</v>
      </c>
    </row>
    <row r="1296" ht="15">
      <c r="A1296" s="30">
        <f>Evidencija!U1260</f>
        <v>0</v>
      </c>
    </row>
    <row r="1297" ht="15">
      <c r="A1297" s="30">
        <f>Evidencija!U1261</f>
        <v>0</v>
      </c>
    </row>
    <row r="1298" ht="15">
      <c r="A1298" s="30">
        <f>Evidencija!U1262</f>
        <v>0</v>
      </c>
    </row>
    <row r="1299" ht="15">
      <c r="A1299" s="30">
        <f>Evidencija!U1263</f>
        <v>0</v>
      </c>
    </row>
    <row r="1300" ht="15">
      <c r="A1300" s="30">
        <f>Evidencija!U1264</f>
        <v>0</v>
      </c>
    </row>
    <row r="1301" ht="15">
      <c r="A1301" s="30">
        <f>Evidencija!U1265</f>
        <v>0</v>
      </c>
    </row>
    <row r="1302" ht="15">
      <c r="A1302" s="30">
        <f>Evidencija!U1266</f>
        <v>0</v>
      </c>
    </row>
    <row r="1303" ht="15">
      <c r="A1303" s="30">
        <f>Evidencija!U1267</f>
        <v>0</v>
      </c>
    </row>
    <row r="1304" ht="15">
      <c r="A1304" s="30">
        <f>Evidencija!U1268</f>
        <v>0</v>
      </c>
    </row>
    <row r="1305" ht="15">
      <c r="A1305" s="30">
        <f>Evidencija!U1269</f>
        <v>0</v>
      </c>
    </row>
    <row r="1306" ht="15">
      <c r="A1306" s="30">
        <f>Evidencija!U1270</f>
        <v>0</v>
      </c>
    </row>
    <row r="1307" ht="15">
      <c r="A1307" s="30">
        <f>Evidencija!U1271</f>
        <v>0</v>
      </c>
    </row>
    <row r="1308" ht="15">
      <c r="A1308" s="30">
        <f>Evidencija!U1272</f>
        <v>0</v>
      </c>
    </row>
    <row r="1309" ht="15">
      <c r="A1309" s="30">
        <f>Evidencija!U1273</f>
        <v>0</v>
      </c>
    </row>
    <row r="1310" ht="15">
      <c r="A1310" s="30">
        <f>Evidencija!U1274</f>
        <v>0</v>
      </c>
    </row>
    <row r="1311" ht="15">
      <c r="A1311" s="30">
        <f>Evidencija!U1275</f>
        <v>0</v>
      </c>
    </row>
    <row r="1312" ht="15">
      <c r="A1312" s="30">
        <f>Evidencija!U1276</f>
        <v>0</v>
      </c>
    </row>
    <row r="1313" ht="15">
      <c r="A1313" s="30">
        <f>Evidencija!U1277</f>
        <v>0</v>
      </c>
    </row>
    <row r="1314" ht="15">
      <c r="A1314" s="30">
        <f>Evidencija!U1278</f>
        <v>0</v>
      </c>
    </row>
    <row r="1315" ht="15">
      <c r="A1315" s="30">
        <f>Evidencija!U1279</f>
        <v>0</v>
      </c>
    </row>
    <row r="1316" ht="15">
      <c r="A1316" s="30">
        <f>Evidencija!U1280</f>
        <v>0</v>
      </c>
    </row>
    <row r="1317" ht="15">
      <c r="A1317" s="30">
        <f>Evidencija!U1281</f>
        <v>0</v>
      </c>
    </row>
    <row r="1318" ht="15">
      <c r="A1318" s="30">
        <f>Evidencija!U1282</f>
        <v>0</v>
      </c>
    </row>
    <row r="1319" ht="15">
      <c r="A1319" s="30">
        <f>Evidencija!U1283</f>
        <v>0</v>
      </c>
    </row>
    <row r="1320" ht="15">
      <c r="A1320" s="30">
        <f>Evidencija!U1284</f>
        <v>0</v>
      </c>
    </row>
    <row r="1321" ht="15">
      <c r="A1321" s="30">
        <f>Evidencija!U1285</f>
        <v>0</v>
      </c>
    </row>
    <row r="1322" ht="15">
      <c r="A1322" s="30">
        <f>Evidencija!U1286</f>
        <v>0</v>
      </c>
    </row>
    <row r="1323" ht="15">
      <c r="A1323" s="30">
        <f>Evidencija!U1287</f>
        <v>0</v>
      </c>
    </row>
    <row r="1324" ht="15">
      <c r="A1324" s="30">
        <f>Evidencija!U1288</f>
        <v>0</v>
      </c>
    </row>
    <row r="1325" ht="15">
      <c r="A1325" s="30">
        <f>Evidencija!U1289</f>
        <v>0</v>
      </c>
    </row>
    <row r="1326" ht="15">
      <c r="A1326" s="30">
        <f>Evidencija!U1290</f>
        <v>0</v>
      </c>
    </row>
    <row r="1327" ht="15">
      <c r="A1327" s="30">
        <f>Evidencija!U1291</f>
        <v>0</v>
      </c>
    </row>
    <row r="1328" ht="15">
      <c r="A1328" s="30">
        <f>Evidencija!U1292</f>
        <v>0</v>
      </c>
    </row>
    <row r="1329" ht="15">
      <c r="A1329" s="30">
        <f>Evidencija!U1293</f>
        <v>0</v>
      </c>
    </row>
    <row r="1330" ht="15">
      <c r="A1330" s="30">
        <f>Evidencija!U1294</f>
        <v>0</v>
      </c>
    </row>
    <row r="1331" ht="15">
      <c r="A1331" s="30">
        <f>Evidencija!U1295</f>
        <v>0</v>
      </c>
    </row>
    <row r="1332" ht="15">
      <c r="A1332" s="30">
        <f>Evidencija!U1296</f>
        <v>0</v>
      </c>
    </row>
    <row r="1333" ht="15">
      <c r="A1333" s="30">
        <f>Evidencija!U1297</f>
        <v>0</v>
      </c>
    </row>
    <row r="1334" ht="15">
      <c r="A1334" s="30">
        <f>Evidencija!U1298</f>
        <v>0</v>
      </c>
    </row>
    <row r="1335" ht="15">
      <c r="A1335" s="30">
        <f>Evidencija!U1299</f>
        <v>0</v>
      </c>
    </row>
    <row r="1336" ht="15">
      <c r="A1336" s="30">
        <f>Evidencija!U1300</f>
        <v>0</v>
      </c>
    </row>
    <row r="1337" ht="15">
      <c r="A1337" s="30">
        <f>Evidencija!U1301</f>
        <v>0</v>
      </c>
    </row>
    <row r="1338" ht="15">
      <c r="A1338" s="30">
        <f>Evidencija!U1302</f>
        <v>0</v>
      </c>
    </row>
  </sheetData>
  <sheetProtection password="8032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rintOptions horizontalCentered="1"/>
  <pageMargins left="0.196850393700787" right="0.196850393700787" top="0.89" bottom="0.71" header="0.54" footer="0.43"/>
  <pageSetup horizontalDpi="600" verticalDpi="600" orientation="landscape" paperSize="9" scale="85" r:id="rId1"/>
  <headerFooter alignWithMargins="0">
    <oddFooter>&amp;LDATUM:  &amp;D&amp;CStrana &amp;P/&amp;N&amp;RPredmetni nastavnik:    
__________________</oddFooter>
  </headerFooter>
  <rowBreaks count="1" manualBreakCount="1">
    <brk id="36" max="18" man="1"/>
  </rowBreaks>
  <ignoredErrors>
    <ignoredError sqref="R10 P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Pekic</dc:creator>
  <cp:keywords/>
  <dc:description/>
  <cp:lastModifiedBy>Djordje Pejovic</cp:lastModifiedBy>
  <cp:lastPrinted>2017-10-30T11:17:15Z</cp:lastPrinted>
  <dcterms:created xsi:type="dcterms:W3CDTF">2009-11-01T12:11:22Z</dcterms:created>
  <dcterms:modified xsi:type="dcterms:W3CDTF">2019-04-14T12:27:29Z</dcterms:modified>
  <cp:category/>
  <cp:version/>
  <cp:contentType/>
  <cp:contentStatus/>
</cp:coreProperties>
</file>